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 filterPrivacy="1"/>
  <xr:revisionPtr revIDLastSave="0" documentId="13_ncr:1_{1029988E-8DF6-F240-9DD7-70BCEC8C5155}" xr6:coauthVersionLast="47" xr6:coauthVersionMax="47" xr10:uidLastSave="{00000000-0000-0000-0000-000000000000}"/>
  <bookViews>
    <workbookView xWindow="0" yWindow="460" windowWidth="30960" windowHeight="17660" xr2:uid="{00000000-000D-0000-FFFF-FFFF00000000}"/>
  </bookViews>
  <sheets>
    <sheet name="Intro" sheetId="10" r:id="rId1"/>
    <sheet name="Review Homework" sheetId="14" r:id="rId2"/>
    <sheet name="Review Homework 2" sheetId="16" r:id="rId3"/>
    <sheet name="Review" sheetId="15" r:id="rId4"/>
    <sheet name="COUNTIF" sheetId="11" r:id="rId5"/>
    <sheet name="SUMIF" sheetId="3" r:id="rId6"/>
    <sheet name="Names" sheetId="4" r:id="rId7"/>
    <sheet name="Sheet1" sheetId="5" r:id="rId8"/>
    <sheet name="Sheet2" sheetId="6" r:id="rId9"/>
    <sheet name="Sheet3" sheetId="7" r:id="rId10"/>
    <sheet name="Charts" sheetId="8" r:id="rId11"/>
    <sheet name="Text" sheetId="9" r:id="rId12"/>
    <sheet name="Homework1" sheetId="12" r:id="rId13"/>
    <sheet name="Homework2" sheetId="13" r:id="rId14"/>
    <sheet name="Next" sheetId="17" r:id="rId15"/>
  </sheets>
  <externalReferences>
    <externalReference r:id="rId16"/>
    <externalReference r:id="rId17"/>
  </externalReferences>
  <definedNames>
    <definedName name="Amounts">[1]Names!$E$11:$E$30</definedName>
    <definedName name="BonusRate">[1]Names!$E$1</definedName>
    <definedName name="Categories2">[2]!ExpBudget2[Category]</definedName>
    <definedName name="Lookup1">#REF!</definedName>
    <definedName name="Products">[1]Names!$D$11:$D$30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16" l="1"/>
  <c r="F17" i="16"/>
  <c r="F10" i="16"/>
  <c r="F24" i="16" s="1"/>
  <c r="B12" i="13" l="1"/>
  <c r="C12" i="13"/>
  <c r="E12" i="13" s="1"/>
  <c r="D12" i="13"/>
  <c r="E7" i="13"/>
  <c r="E8" i="13"/>
  <c r="E9" i="13"/>
  <c r="E10" i="13"/>
  <c r="E11" i="13"/>
  <c r="C40" i="9" l="1"/>
  <c r="D14" i="8"/>
  <c r="C14" i="8"/>
  <c r="B14" i="8"/>
  <c r="E13" i="8"/>
  <c r="E12" i="8"/>
  <c r="E11" i="8"/>
  <c r="E10" i="8"/>
  <c r="E14" i="8" l="1"/>
</calcChain>
</file>

<file path=xl/sharedStrings.xml><?xml version="1.0" encoding="utf-8"?>
<sst xmlns="http://schemas.openxmlformats.org/spreadsheetml/2006/main" count="676" uniqueCount="227">
  <si>
    <t>Review</t>
  </si>
  <si>
    <t>Review skills from last session</t>
  </si>
  <si>
    <t>SUMIF</t>
  </si>
  <si>
    <t>Names</t>
  </si>
  <si>
    <t>Apply names to cells and cell ranges</t>
  </si>
  <si>
    <t>Sales results for Jan, Feb, and Mar, respectively</t>
  </si>
  <si>
    <t>Edit and format these sheets</t>
  </si>
  <si>
    <t>And create a 1Q Summary sheet</t>
  </si>
  <si>
    <t>Rich Malloy, 203-862-9411, rmalloy@norwalk.edu</t>
  </si>
  <si>
    <t>Do these 7 tasks:</t>
  </si>
  <si>
    <t>1)</t>
  </si>
  <si>
    <t>Use Flash Fill to change each customer name to the format: Last, First</t>
  </si>
  <si>
    <t>First Last</t>
  </si>
  <si>
    <t>Last, First</t>
  </si>
  <si>
    <t>Ann Lewis</t>
  </si>
  <si>
    <t>Jay Jones</t>
  </si>
  <si>
    <t>Pete Pogue</t>
  </si>
  <si>
    <t>Carl Cox</t>
  </si>
  <si>
    <t>Pat Perez</t>
  </si>
  <si>
    <t>2)</t>
  </si>
  <si>
    <t>Sort the following table by the salesperson name, alphabetically:</t>
  </si>
  <si>
    <t>Salesperson</t>
  </si>
  <si>
    <t>Region</t>
  </si>
  <si>
    <t>Years</t>
  </si>
  <si>
    <t>Sales</t>
  </si>
  <si>
    <t>Lewis</t>
  </si>
  <si>
    <t>CT</t>
  </si>
  <si>
    <t>Jennings</t>
  </si>
  <si>
    <t>Pugh</t>
  </si>
  <si>
    <t>NY</t>
  </si>
  <si>
    <t>Collins</t>
  </si>
  <si>
    <t>Perkins</t>
  </si>
  <si>
    <t>3)</t>
  </si>
  <si>
    <t>Sort the following table by Division (alphabetically) and by Bonus (in decreasing order):</t>
  </si>
  <si>
    <t>Employee</t>
  </si>
  <si>
    <t>Division</t>
  </si>
  <si>
    <t>Dept.</t>
  </si>
  <si>
    <t>Bonus</t>
  </si>
  <si>
    <t>Clijsters</t>
  </si>
  <si>
    <t>Products</t>
  </si>
  <si>
    <t>Ivanovic</t>
  </si>
  <si>
    <t>Service</t>
  </si>
  <si>
    <t>Finance</t>
  </si>
  <si>
    <t>King</t>
  </si>
  <si>
    <t>Moyers</t>
  </si>
  <si>
    <t>HR</t>
  </si>
  <si>
    <t>Myskina</t>
  </si>
  <si>
    <t>Sharp</t>
  </si>
  <si>
    <t>4)</t>
  </si>
  <si>
    <t>Filter the following table so that only the NY salespeople are shown:</t>
  </si>
  <si>
    <t>Person</t>
  </si>
  <si>
    <t>5)</t>
  </si>
  <si>
    <t>North</t>
  </si>
  <si>
    <t>South</t>
  </si>
  <si>
    <t>East</t>
  </si>
  <si>
    <t>West</t>
  </si>
  <si>
    <t>6)</t>
  </si>
  <si>
    <t>In the chart below, use Data Labels to label each slice with the name of its Region (Category).</t>
  </si>
  <si>
    <t xml:space="preserve"> Green Accent 6.</t>
  </si>
  <si>
    <t>Total</t>
  </si>
  <si>
    <t>Atkins</t>
  </si>
  <si>
    <t>Barnes</t>
  </si>
  <si>
    <t>Flores</t>
  </si>
  <si>
    <t>Gomez</t>
  </si>
  <si>
    <t>Date</t>
  </si>
  <si>
    <t>Customer</t>
  </si>
  <si>
    <t>Product</t>
  </si>
  <si>
    <t>Amount</t>
  </si>
  <si>
    <t>Brown</t>
  </si>
  <si>
    <t>Carrots</t>
  </si>
  <si>
    <t>Kane</t>
  </si>
  <si>
    <t>Radishes</t>
  </si>
  <si>
    <t>Ibanez</t>
  </si>
  <si>
    <t>Lettuce</t>
  </si>
  <si>
    <t>Allen</t>
  </si>
  <si>
    <t>Broccoli</t>
  </si>
  <si>
    <t>Green</t>
  </si>
  <si>
    <t>Foster</t>
  </si>
  <si>
    <t>Cooper</t>
  </si>
  <si>
    <t>Hanson</t>
  </si>
  <si>
    <t>Johnson</t>
  </si>
  <si>
    <t>Dean</t>
  </si>
  <si>
    <t>Evans</t>
  </si>
  <si>
    <t>Named Ranges</t>
  </si>
  <si>
    <t>Bonus Rate:</t>
  </si>
  <si>
    <t>Average</t>
  </si>
  <si>
    <t>Count</t>
  </si>
  <si>
    <t>Apple Store: Stamford Mall</t>
  </si>
  <si>
    <t>Sales of Targeted Mobile Devices</t>
  </si>
  <si>
    <t>January</t>
  </si>
  <si>
    <t>Apple Watch</t>
  </si>
  <si>
    <t>Burke</t>
  </si>
  <si>
    <t>Chon</t>
  </si>
  <si>
    <t>Clarke</t>
  </si>
  <si>
    <t>Greene</t>
  </si>
  <si>
    <t>Pattinson</t>
  </si>
  <si>
    <t>Serratos</t>
  </si>
  <si>
    <t>Stewart</t>
  </si>
  <si>
    <t>Note: This is not real data.</t>
  </si>
  <si>
    <t>February</t>
  </si>
  <si>
    <t>March</t>
  </si>
  <si>
    <t>Additional Chart Skills</t>
  </si>
  <si>
    <t>Add a Series to a Chart</t>
  </si>
  <si>
    <t>Fix the chart at the right to include the data for Dan Dixon.</t>
  </si>
  <si>
    <t>Apr</t>
  </si>
  <si>
    <t>May</t>
  </si>
  <si>
    <t>Jun</t>
  </si>
  <si>
    <t>Amy Adams</t>
  </si>
  <si>
    <t>Ben Barnes</t>
  </si>
  <si>
    <t>Carla Cole</t>
  </si>
  <si>
    <t>Dan Dixon</t>
  </si>
  <si>
    <t>Add an Image to a Chart</t>
  </si>
  <si>
    <t>Download a logo from the Internet.</t>
  </si>
  <si>
    <t>Insert the logo on the chart.</t>
  </si>
  <si>
    <t>Adjust the size of the image as desired.</t>
  </si>
  <si>
    <t>Adjust the position as desired.</t>
  </si>
  <si>
    <t>Remove Background, if needed.</t>
  </si>
  <si>
    <t>Adjust the Properties of an Object</t>
  </si>
  <si>
    <t>Set the Chart so that it will not move or size with the cells.</t>
  </si>
  <si>
    <t>Add Alt Text to an Object</t>
  </si>
  <si>
    <t>Alt Text provides information to people who cannot see the worksheet.</t>
  </si>
  <si>
    <r>
      <t xml:space="preserve">Add Alt Text to the chart saying: </t>
    </r>
    <r>
      <rPr>
        <b/>
        <sz val="11"/>
        <color theme="1"/>
        <rFont val="Calibri"/>
        <family val="2"/>
        <scheme val="minor"/>
      </rPr>
      <t>A chart show second quarter sales results.</t>
    </r>
  </si>
  <si>
    <t>Text Functions</t>
  </si>
  <si>
    <t>Most functions work with numbers.</t>
  </si>
  <si>
    <t>Text is sometimes called text strings, as in strings of characters.</t>
  </si>
  <si>
    <t>LEFT, RIGHT, MID</t>
  </si>
  <si>
    <t>Examples:</t>
  </si>
  <si>
    <r>
      <t xml:space="preserve">Get the leftmost  2 characters: </t>
    </r>
    <r>
      <rPr>
        <b/>
        <sz val="11"/>
        <color theme="1"/>
        <rFont val="Calibri"/>
        <family val="2"/>
        <scheme val="minor"/>
      </rPr>
      <t>=LEFT("Test",2)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"Te"</t>
    </r>
  </si>
  <si>
    <r>
      <t xml:space="preserve">Get the rightmost  2 characters: </t>
    </r>
    <r>
      <rPr>
        <b/>
        <sz val="11"/>
        <color theme="1"/>
        <rFont val="Calibri"/>
        <family val="2"/>
        <scheme val="minor"/>
      </rPr>
      <t>=RIGHT("Test",2)</t>
    </r>
    <r>
      <rPr>
        <sz val="11"/>
        <color theme="1"/>
        <rFont val="Calibri"/>
        <family val="2"/>
        <scheme val="minor"/>
      </rPr>
      <t xml:space="preserve"> → "st"</t>
    </r>
  </si>
  <si>
    <r>
      <t xml:space="preserve">Get 1 character starting at the 2nd position: </t>
    </r>
    <r>
      <rPr>
        <b/>
        <sz val="11"/>
        <color theme="1"/>
        <rFont val="Calibri"/>
        <family val="2"/>
        <scheme val="minor"/>
      </rPr>
      <t>=MID("Test",2,1</t>
    </r>
    <r>
      <rPr>
        <sz val="11"/>
        <color theme="1"/>
        <rFont val="Calibri"/>
        <family val="2"/>
        <scheme val="minor"/>
      </rPr>
      <t>) → "e"</t>
    </r>
  </si>
  <si>
    <t>Datecode</t>
  </si>
  <si>
    <t>Year</t>
  </si>
  <si>
    <t>Day</t>
  </si>
  <si>
    <t>Month</t>
  </si>
  <si>
    <t>20180115</t>
  </si>
  <si>
    <t>20180123</t>
  </si>
  <si>
    <t>20180218</t>
  </si>
  <si>
    <t>UPPER, LOWER, PROPER</t>
  </si>
  <si>
    <r>
      <t xml:space="preserve">Capitalize all characters: </t>
    </r>
    <r>
      <rPr>
        <b/>
        <sz val="11"/>
        <color theme="1"/>
        <rFont val="Calibri"/>
        <family val="2"/>
        <scheme val="minor"/>
      </rPr>
      <t>=UPPER("Test)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"TEST"</t>
    </r>
  </si>
  <si>
    <r>
      <t xml:space="preserve">Set all characters as lower case: </t>
    </r>
    <r>
      <rPr>
        <b/>
        <sz val="11"/>
        <color theme="1"/>
        <rFont val="Calibri"/>
        <family val="2"/>
        <scheme val="minor"/>
      </rPr>
      <t>=LOWER("Test")</t>
    </r>
    <r>
      <rPr>
        <sz val="11"/>
        <color theme="1"/>
        <rFont val="Calibri"/>
        <family val="2"/>
        <scheme val="minor"/>
      </rPr>
      <t xml:space="preserve"> → "test"</t>
    </r>
  </si>
  <si>
    <r>
      <t xml:space="preserve">Capitalize the first letter of each word: </t>
    </r>
    <r>
      <rPr>
        <b/>
        <sz val="11"/>
        <color theme="1"/>
        <rFont val="Calibri"/>
        <family val="2"/>
        <scheme val="minor"/>
      </rPr>
      <t>=PROPER("test"</t>
    </r>
    <r>
      <rPr>
        <sz val="11"/>
        <color theme="1"/>
        <rFont val="Calibri"/>
        <family val="2"/>
        <scheme val="minor"/>
      </rPr>
      <t>) → "Test"</t>
    </r>
  </si>
  <si>
    <t>Create formulas in the yellow cells to format the green cell text as suggested</t>
  </si>
  <si>
    <t>Test case</t>
  </si>
  <si>
    <t>big Ben</t>
  </si>
  <si>
    <t>Ed ames</t>
  </si>
  <si>
    <t>ALL CAPS</t>
  </si>
  <si>
    <t>lower case</t>
  </si>
  <si>
    <t>Initial Caps</t>
  </si>
  <si>
    <t>CONCATENATE - Join text together</t>
  </si>
  <si>
    <t>In the yellow cells, join the first and last names, separated by a space:</t>
  </si>
  <si>
    <t>Last</t>
  </si>
  <si>
    <t>First</t>
  </si>
  <si>
    <t>Full Name</t>
  </si>
  <si>
    <t>Smith</t>
  </si>
  <si>
    <t>Laura</t>
  </si>
  <si>
    <t>Jones</t>
  </si>
  <si>
    <t>Ed</t>
  </si>
  <si>
    <t>Garcia</t>
  </si>
  <si>
    <t>Bill</t>
  </si>
  <si>
    <r>
      <rPr>
        <i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You can also join text together with the ampersand (&amp;) operator</t>
    </r>
  </si>
  <si>
    <r>
      <t xml:space="preserve">Join strings together: </t>
    </r>
    <r>
      <rPr>
        <b/>
        <sz val="11"/>
        <color theme="1"/>
        <rFont val="Calibri"/>
        <family val="2"/>
        <scheme val="minor"/>
      </rPr>
      <t>= "Test" &amp; "ing"</t>
    </r>
    <r>
      <rPr>
        <sz val="11"/>
        <color theme="1"/>
        <rFont val="Calibri"/>
        <family val="2"/>
        <scheme val="minor"/>
      </rPr>
      <t xml:space="preserve"> → "Testing"</t>
    </r>
  </si>
  <si>
    <r>
      <t xml:space="preserve">Join with a space between:  </t>
    </r>
    <r>
      <rPr>
        <b/>
        <sz val="11"/>
        <color theme="1"/>
        <rFont val="Calibri"/>
        <family val="2"/>
        <scheme val="minor"/>
      </rPr>
      <t>= "Test" &amp; " " &amp; "case"</t>
    </r>
    <r>
      <rPr>
        <sz val="11"/>
        <color theme="1"/>
        <rFont val="Calibri"/>
        <family val="2"/>
        <scheme val="minor"/>
      </rPr>
      <t xml:space="preserve"> → "Test case"</t>
    </r>
  </si>
  <si>
    <t>Charts</t>
  </si>
  <si>
    <t>Practice additional Chart skills</t>
  </si>
  <si>
    <t>Text</t>
  </si>
  <si>
    <t>Practice using Text functions to manipulate text</t>
  </si>
  <si>
    <r>
      <t xml:space="preserve">For solutions, see: </t>
    </r>
    <r>
      <rPr>
        <b/>
        <sz val="11"/>
        <color theme="8"/>
        <rFont val="Calibri"/>
        <family val="2"/>
        <scheme val="minor"/>
      </rPr>
      <t>EX04-Session-4-Workbook-(Solutions).xlsx</t>
    </r>
  </si>
  <si>
    <t>Rich Malloy</t>
  </si>
  <si>
    <t>Tech Help Today</t>
  </si>
  <si>
    <t>www.techhelptoday.com</t>
  </si>
  <si>
    <t>Review:</t>
  </si>
  <si>
    <t>Homework:</t>
  </si>
  <si>
    <t>Perform the tasks indicated on the Homework worksheet</t>
  </si>
  <si>
    <t>Session 4 Workbook</t>
  </si>
  <si>
    <t>The COUNTIF Function</t>
  </si>
  <si>
    <t>Total Sales</t>
  </si>
  <si>
    <t>COUNTIF</t>
  </si>
  <si>
    <t>Apply the powerful SUMIF and AVERAGEIF functions</t>
  </si>
  <si>
    <t>Apply the COUNTIF function to count the number of transactions for each salesperson</t>
  </si>
  <si>
    <t>Use the names in formulas and functions</t>
  </si>
  <si>
    <t>Sheet1, Sheet2, and Sheet3</t>
  </si>
  <si>
    <t>Join text strings together: = CONCAT("Test", "ing") → "Testing"</t>
  </si>
  <si>
    <t>Join with a space between:  = CONCAT("Test", " ", "case") → "Test case"</t>
  </si>
  <si>
    <t>Homework - 1</t>
  </si>
  <si>
    <t>iPad Pro</t>
  </si>
  <si>
    <t>Carla Cox</t>
  </si>
  <si>
    <t>Bauer</t>
  </si>
  <si>
    <t>Apples</t>
  </si>
  <si>
    <t>Cherries</t>
  </si>
  <si>
    <t>Ed Ewing</t>
  </si>
  <si>
    <t>Conway</t>
  </si>
  <si>
    <t>Bananas</t>
  </si>
  <si>
    <t>Dan D. Dixon</t>
  </si>
  <si>
    <t>Fruit Sales for January</t>
  </si>
  <si>
    <t>Total Sales by Salesperson</t>
  </si>
  <si>
    <t>Grand  Total</t>
  </si>
  <si>
    <t>For each product, count up the number of transactions, add up the total sales, and calculate the average amount for each transaction</t>
  </si>
  <si>
    <t>Conditional Functions</t>
  </si>
  <si>
    <t>Linking Worksheets</t>
  </si>
  <si>
    <t>[Hint: Rt-click Chart Area &gt; Format Chart Area &gt; Size &amp; Properties &gt; Properties]</t>
  </si>
  <si>
    <r>
      <t xml:space="preserve">Change the Chart Title to </t>
    </r>
    <r>
      <rPr>
        <b/>
        <sz val="11"/>
        <color theme="1"/>
        <rFont val="Calibri"/>
        <family val="2"/>
        <scheme val="minor"/>
      </rPr>
      <t>2nd Q Sales</t>
    </r>
  </si>
  <si>
    <r>
      <t xml:space="preserve">Add an Axis Title to the Vertical Axis: </t>
    </r>
    <r>
      <rPr>
        <b/>
        <sz val="11"/>
        <color theme="1"/>
        <rFont val="Calibri"/>
        <family val="2"/>
        <scheme val="minor"/>
      </rPr>
      <t>Millions $</t>
    </r>
  </si>
  <si>
    <t>But there are also a number of functions that work with text.</t>
  </si>
  <si>
    <t>Managing Multiple Worksheets</t>
  </si>
  <si>
    <t>Microsoft Excel</t>
  </si>
  <si>
    <t>Subtotal:</t>
  </si>
  <si>
    <t>Use the Subtotal feature to find total sales to each customer.</t>
  </si>
  <si>
    <t>Pie Chart:</t>
  </si>
  <si>
    <r>
      <t xml:space="preserve">Create a 3-D Pie Chart showing total sales to each customer with the title </t>
    </r>
    <r>
      <rPr>
        <b/>
        <sz val="11"/>
        <color theme="1"/>
        <rFont val="Calibri"/>
        <family val="2"/>
        <scheme val="minor"/>
      </rPr>
      <t>Total Sales to Customers</t>
    </r>
    <r>
      <rPr>
        <sz val="11"/>
        <color theme="1"/>
        <rFont val="Calibri"/>
        <family val="2"/>
        <scheme val="minor"/>
      </rPr>
      <t>.</t>
    </r>
  </si>
  <si>
    <t>Homework - 2</t>
  </si>
  <si>
    <t>Link certain cells on this sheet with the appropriate cells on the Homework1 sheet</t>
  </si>
  <si>
    <t>The SUMIF and AVERAGEIF Functions</t>
  </si>
  <si>
    <t>Homework Review</t>
  </si>
  <si>
    <t xml:space="preserve">In the chart below, change the Format of the gray (East) slice so that its Fill color is </t>
  </si>
  <si>
    <t>iMac</t>
  </si>
  <si>
    <t>iPhone 12</t>
  </si>
  <si>
    <t xml:space="preserve">Use a text function to get the year, day and month from the textcodes (YYYYMMDD) </t>
  </si>
  <si>
    <t>Create formulas in the green cells that would link to the appropriate cells in the Homework2 worksheet:</t>
  </si>
  <si>
    <t>MULTIPLE WORKSHEETS</t>
  </si>
  <si>
    <t>Copyright 2021, Tech Help Today LLC</t>
  </si>
  <si>
    <t>Atkins Total</t>
  </si>
  <si>
    <t>Bauer Total</t>
  </si>
  <si>
    <t>Conway Total</t>
  </si>
  <si>
    <t>Grand Total</t>
  </si>
  <si>
    <r>
      <t xml:space="preserve">Use the Subtotal feature to find total sales to each customer. </t>
    </r>
    <r>
      <rPr>
        <sz val="11"/>
        <color rgb="FF7030A0"/>
        <rFont val="Calibri (Body)"/>
      </rPr>
      <t>[Sort by Customer, then click Data &gt; Subtotal, at each break in Customer.]</t>
    </r>
  </si>
  <si>
    <r>
      <t xml:space="preserve">Create a 3-D Pie Chart showing total sales to each customer with the title </t>
    </r>
    <r>
      <rPr>
        <b/>
        <sz val="11"/>
        <color theme="1"/>
        <rFont val="Calibri"/>
        <family val="2"/>
        <scheme val="minor"/>
      </rPr>
      <t>Total Sales to Customers</t>
    </r>
    <r>
      <rPr>
        <sz val="11"/>
        <color theme="1"/>
        <rFont val="Calibri"/>
        <family val="2"/>
        <scheme val="minor"/>
      </rPr>
      <t xml:space="preserve">. </t>
    </r>
    <r>
      <rPr>
        <sz val="11"/>
        <color rgb="FF7030A0"/>
        <rFont val="Calibri (Body)"/>
      </rPr>
      <t>[Select B29:B32 and F29:F31, then click Insert &gt; Pie Chart &gt; 3D Pie Chart}</t>
    </r>
  </si>
  <si>
    <t>Next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</si>
</sst>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22"/>
      <color theme="1"/>
      <name val="Arial"/>
      <family val="2"/>
    </font>
    <font>
      <sz val="18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16"/>
      <color theme="1"/>
      <name val="Arial"/>
      <family val="2"/>
    </font>
    <font>
      <sz val="18"/>
      <color theme="3"/>
      <name val="Calibri Light"/>
      <family val="2"/>
      <scheme val="major"/>
    </font>
    <font>
      <sz val="11"/>
      <color rgb="FF7030A0"/>
      <name val="Calibri (Body)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theme="4"/>
      </bottom>
      <diagonal/>
    </border>
  </borders>
  <cellStyleXfs count="9">
    <xf numFmtId="0" fontId="0" fillId="0" borderId="0"/>
    <xf numFmtId="0" fontId="7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15" fillId="0" borderId="0"/>
    <xf numFmtId="0" fontId="22" fillId="0" borderId="0" applyNumberFormat="0" applyFill="0" applyBorder="0" applyAlignment="0" applyProtection="0"/>
  </cellStyleXfs>
  <cellXfs count="70">
    <xf numFmtId="0" fontId="0" fillId="0" borderId="0" xfId="0"/>
    <xf numFmtId="0" fontId="0" fillId="2" borderId="4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/>
    <xf numFmtId="0" fontId="0" fillId="2" borderId="8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3" fontId="0" fillId="0" borderId="0" xfId="0" applyNumberFormat="1"/>
    <xf numFmtId="0" fontId="0" fillId="3" borderId="13" xfId="0" applyFill="1" applyBorder="1"/>
    <xf numFmtId="0" fontId="0" fillId="4" borderId="13" xfId="0" applyFill="1" applyBorder="1"/>
    <xf numFmtId="0" fontId="7" fillId="0" borderId="0" xfId="1"/>
    <xf numFmtId="0" fontId="4" fillId="0" borderId="11" xfId="0" applyFont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0" fillId="0" borderId="0" xfId="0" applyAlignment="1">
      <alignment horizontal="right"/>
    </xf>
    <xf numFmtId="9" fontId="0" fillId="0" borderId="0" xfId="0" applyNumberFormat="1"/>
    <xf numFmtId="0" fontId="8" fillId="5" borderId="0" xfId="1" applyFont="1" applyFill="1" applyAlignment="1">
      <alignment horizontal="left"/>
    </xf>
    <xf numFmtId="0" fontId="9" fillId="0" borderId="0" xfId="5"/>
    <xf numFmtId="0" fontId="5" fillId="0" borderId="0" xfId="5" applyFont="1" applyAlignment="1">
      <alignment horizontal="left" vertical="center"/>
    </xf>
    <xf numFmtId="0" fontId="9" fillId="0" borderId="0" xfId="5" applyAlignment="1">
      <alignment vertical="center"/>
    </xf>
    <xf numFmtId="14" fontId="1" fillId="0" borderId="0" xfId="5" applyNumberFormat="1" applyFont="1"/>
    <xf numFmtId="0" fontId="1" fillId="0" borderId="0" xfId="5" applyFont="1"/>
    <xf numFmtId="2" fontId="1" fillId="0" borderId="0" xfId="5" applyNumberFormat="1" applyFont="1"/>
    <xf numFmtId="0" fontId="10" fillId="0" borderId="0" xfId="5" applyFont="1"/>
    <xf numFmtId="0" fontId="11" fillId="0" borderId="0" xfId="5" applyFont="1"/>
    <xf numFmtId="2" fontId="9" fillId="0" borderId="0" xfId="5" applyNumberFormat="1"/>
    <xf numFmtId="0" fontId="3" fillId="0" borderId="2" xfId="3"/>
    <xf numFmtId="0" fontId="3" fillId="0" borderId="2" xfId="3" applyAlignment="1">
      <alignment horizontal="center"/>
    </xf>
    <xf numFmtId="3" fontId="4" fillId="0" borderId="0" xfId="0" applyNumberFormat="1" applyFont="1"/>
    <xf numFmtId="0" fontId="4" fillId="0" borderId="3" xfId="4"/>
    <xf numFmtId="3" fontId="4" fillId="0" borderId="3" xfId="4" applyNumberFormat="1"/>
    <xf numFmtId="0" fontId="12" fillId="0" borderId="0" xfId="0" applyFont="1"/>
    <xf numFmtId="0" fontId="2" fillId="0" borderId="1" xfId="2"/>
    <xf numFmtId="0" fontId="0" fillId="0" borderId="0" xfId="0" quotePrefix="1"/>
    <xf numFmtId="3" fontId="0" fillId="3" borderId="13" xfId="0" applyNumberFormat="1" applyFill="1" applyBorder="1"/>
    <xf numFmtId="0" fontId="0" fillId="0" borderId="0" xfId="0" applyAlignment="1">
      <alignment vertical="top"/>
    </xf>
    <xf numFmtId="0" fontId="15" fillId="6" borderId="0" xfId="7" applyFill="1"/>
    <xf numFmtId="0" fontId="15" fillId="7" borderId="0" xfId="7" applyFill="1"/>
    <xf numFmtId="0" fontId="15" fillId="0" borderId="0" xfId="7"/>
    <xf numFmtId="0" fontId="16" fillId="7" borderId="0" xfId="7" applyFont="1" applyFill="1" applyAlignment="1">
      <alignment horizontal="center" vertical="center"/>
    </xf>
    <xf numFmtId="0" fontId="17" fillId="7" borderId="0" xfId="7" applyFont="1" applyFill="1" applyAlignment="1">
      <alignment horizontal="center" vertical="center"/>
    </xf>
    <xf numFmtId="0" fontId="14" fillId="7" borderId="0" xfId="6" applyFill="1" applyAlignment="1">
      <alignment horizontal="center" vertical="center"/>
    </xf>
    <xf numFmtId="0" fontId="19" fillId="0" borderId="0" xfId="0" applyFont="1"/>
    <xf numFmtId="0" fontId="0" fillId="0" borderId="0" xfId="5" applyFont="1"/>
    <xf numFmtId="0" fontId="4" fillId="0" borderId="0" xfId="0" applyFont="1" applyAlignment="1">
      <alignment horizontal="center"/>
    </xf>
    <xf numFmtId="0" fontId="0" fillId="0" borderId="9" xfId="0" applyBorder="1"/>
    <xf numFmtId="0" fontId="4" fillId="0" borderId="9" xfId="0" applyFont="1" applyBorder="1" applyAlignment="1">
      <alignment horizontal="center"/>
    </xf>
    <xf numFmtId="0" fontId="18" fillId="0" borderId="0" xfId="0" applyFont="1"/>
    <xf numFmtId="0" fontId="0" fillId="2" borderId="0" xfId="0" applyFill="1"/>
    <xf numFmtId="0" fontId="0" fillId="2" borderId="0" xfId="0" applyFill="1" applyBorder="1"/>
    <xf numFmtId="0" fontId="20" fillId="7" borderId="0" xfId="7" applyFont="1" applyFill="1" applyAlignment="1">
      <alignment horizontal="center" vertical="center"/>
    </xf>
    <xf numFmtId="0" fontId="21" fillId="7" borderId="0" xfId="7" applyFont="1" applyFill="1" applyAlignment="1">
      <alignment horizontal="center" vertical="center"/>
    </xf>
    <xf numFmtId="0" fontId="4" fillId="0" borderId="9" xfId="0" applyFont="1" applyBorder="1"/>
    <xf numFmtId="0" fontId="0" fillId="2" borderId="0" xfId="0" applyFill="1"/>
    <xf numFmtId="0" fontId="7" fillId="0" borderId="0" xfId="1"/>
    <xf numFmtId="3" fontId="4" fillId="0" borderId="15" xfId="4" applyNumberFormat="1" applyBorder="1"/>
    <xf numFmtId="3" fontId="4" fillId="3" borderId="14" xfId="0" applyNumberFormat="1" applyFont="1" applyFill="1" applyBorder="1"/>
    <xf numFmtId="3" fontId="0" fillId="4" borderId="13" xfId="0" applyNumberFormat="1" applyFill="1" applyBorder="1"/>
    <xf numFmtId="0" fontId="19" fillId="2" borderId="0" xfId="0" applyFont="1" applyFill="1"/>
    <xf numFmtId="0" fontId="0" fillId="2" borderId="0" xfId="0" applyFill="1"/>
    <xf numFmtId="0" fontId="0" fillId="2" borderId="11" xfId="0" applyFill="1" applyBorder="1" applyAlignment="1">
      <alignment horizontal="center"/>
    </xf>
    <xf numFmtId="0" fontId="18" fillId="2" borderId="0" xfId="0" applyFont="1" applyFill="1"/>
    <xf numFmtId="0" fontId="0" fillId="2" borderId="5" xfId="0" applyFill="1" applyBorder="1"/>
    <xf numFmtId="0" fontId="7" fillId="0" borderId="0" xfId="8" applyFont="1" applyAlignment="1"/>
    <xf numFmtId="0" fontId="7" fillId="0" borderId="0" xfId="1" applyFont="1" applyFill="1"/>
    <xf numFmtId="0" fontId="7" fillId="0" borderId="0" xfId="1" applyFont="1"/>
    <xf numFmtId="0" fontId="7" fillId="0" borderId="0" xfId="1" applyAlignment="1"/>
    <xf numFmtId="0" fontId="7" fillId="0" borderId="0" xfId="1"/>
  </cellXfs>
  <cellStyles count="9">
    <cellStyle name="Heading 2" xfId="2" builtinId="17"/>
    <cellStyle name="Heading 3" xfId="3" builtinId="18"/>
    <cellStyle name="Hyperlink" xfId="6" builtinId="8"/>
    <cellStyle name="Normal" xfId="0" builtinId="0"/>
    <cellStyle name="Normal 2" xfId="7" xr:uid="{00000000-0005-0000-0000-000005000000}"/>
    <cellStyle name="Normal 3" xfId="5" xr:uid="{00000000-0005-0000-0000-000006000000}"/>
    <cellStyle name="Title" xfId="1" builtinId="15" customBuiltin="1"/>
    <cellStyle name="Title 2" xfId="8" xr:uid="{00000000-0005-0000-0000-000008000000}"/>
    <cellStyle name="Total" xfId="4" builtinId="25"/>
  </cellStyles>
  <dxfs count="0"/>
  <tableStyles count="0" defaultTableStyle="TableStyleMedium2" defaultPivotStyle="PivotStyleLight16"/>
  <colors>
    <mruColors>
      <color rgb="FFCCFFCC"/>
      <color rgb="FFFFFFCC"/>
      <color rgb="FFFF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'Review Homework 2'!$F$29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56-C348-8382-BB2FF2D4A0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956-C348-8382-BB2FF2D4A0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956-C348-8382-BB2FF2D4A0FD}"/>
              </c:ext>
            </c:extLst>
          </c:dPt>
          <c:cat>
            <c:strRef>
              <c:f>'Review Homework 2'!$B$30:$B$32</c:f>
              <c:strCache>
                <c:ptCount val="3"/>
                <c:pt idx="0">
                  <c:v>Atkins</c:v>
                </c:pt>
                <c:pt idx="1">
                  <c:v>Bauer</c:v>
                </c:pt>
                <c:pt idx="2">
                  <c:v>Conway</c:v>
                </c:pt>
              </c:strCache>
            </c:strRef>
          </c:cat>
          <c:val>
            <c:numRef>
              <c:f>'Review Homework 2'!$F$30:$F$32</c:f>
              <c:numCache>
                <c:formatCode>#,##0</c:formatCode>
                <c:ptCount val="3"/>
                <c:pt idx="0">
                  <c:v>3498</c:v>
                </c:pt>
                <c:pt idx="1">
                  <c:v>5690</c:v>
                </c:pt>
                <c:pt idx="2">
                  <c:v>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9-584C-89B0-0C4CA059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 Total Sales</a:t>
            </a:r>
            <a:r>
              <a:rPr lang="en-US" sz="1800" baseline="0"/>
              <a:t> by Customer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'Review Homework 2'!$F$29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254000" h="254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95-C54D-87B1-803C199CA7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254000" h="254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95-C54D-87B1-803C199CA77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254000" h="254000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95-C54D-87B1-803C199CA7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'Review Homework 2'!$B$30:$B$32</c:f>
              <c:strCache>
                <c:ptCount val="3"/>
                <c:pt idx="0">
                  <c:v>Atkins</c:v>
                </c:pt>
                <c:pt idx="1">
                  <c:v>Bauer</c:v>
                </c:pt>
                <c:pt idx="2">
                  <c:v>Conway</c:v>
                </c:pt>
              </c:strCache>
            </c:strRef>
          </c:cat>
          <c:val>
            <c:numRef>
              <c:f>'Review Homework 2'!$F$30:$F$32</c:f>
              <c:numCache>
                <c:formatCode>#,##0</c:formatCode>
                <c:ptCount val="3"/>
                <c:pt idx="0">
                  <c:v>3498</c:v>
                </c:pt>
                <c:pt idx="1">
                  <c:v>5690</c:v>
                </c:pt>
                <c:pt idx="2">
                  <c:v>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95-C54D-87B1-803C199C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25400" cap="flat" cmpd="sng" algn="ctr">
      <a:solidFill>
        <a:schemeClr val="accent1"/>
      </a:solidFill>
      <a:round/>
    </a:ln>
    <a:effectLst>
      <a:outerShdw blurRad="50800" dist="1270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Review!$C$45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21-B14B-89D4-93C5F65404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21-B14B-89D4-93C5F65404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21-B14B-89D4-93C5F65404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21-B14B-89D4-93C5F65404A3}"/>
              </c:ext>
            </c:extLst>
          </c:dPt>
          <c:cat>
            <c:strRef>
              <c:f>Review!$D$44:$G$44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Review!$D$45:$G$45</c:f>
              <c:numCache>
                <c:formatCode>#,##0</c:formatCode>
                <c:ptCount val="4"/>
                <c:pt idx="0">
                  <c:v>17304</c:v>
                </c:pt>
                <c:pt idx="1">
                  <c:v>51215</c:v>
                </c:pt>
                <c:pt idx="2">
                  <c:v>34703</c:v>
                </c:pt>
                <c:pt idx="3">
                  <c:v>24790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E-4023-A163-1BFC3E72E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Review!$C$66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AD-D04A-AF48-765A9F432D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AD-D04A-AF48-765A9F432D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AD-D04A-AF48-765A9F432D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AD-D04A-AF48-765A9F432D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Review!$D$65:$G$65</c:f>
              <c:strCache>
                <c:ptCount val="4"/>
                <c:pt idx="0">
                  <c:v>North</c:v>
                </c:pt>
                <c:pt idx="1">
                  <c:v>South</c:v>
                </c:pt>
                <c:pt idx="2">
                  <c:v>East</c:v>
                </c:pt>
                <c:pt idx="3">
                  <c:v>West</c:v>
                </c:pt>
              </c:strCache>
            </c:strRef>
          </c:cat>
          <c:val>
            <c:numRef>
              <c:f>Review!$D$66:$G$66</c:f>
              <c:numCache>
                <c:formatCode>#,##0</c:formatCode>
                <c:ptCount val="4"/>
                <c:pt idx="0">
                  <c:v>17304</c:v>
                </c:pt>
                <c:pt idx="1">
                  <c:v>51215</c:v>
                </c:pt>
                <c:pt idx="2">
                  <c:v>34703</c:v>
                </c:pt>
                <c:pt idx="3">
                  <c:v>24790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B-42AA-9511-AB477085F3D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Charts!$B$9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Charts!$A$10:$A$12</c:f>
              <c:strCache>
                <c:ptCount val="3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</c:strCache>
            </c:strRef>
          </c:cat>
          <c:val>
            <c:numRef>
              <c:f>Charts!$B$10:$B$12</c:f>
              <c:numCache>
                <c:formatCode>#,##0</c:formatCode>
                <c:ptCount val="3"/>
                <c:pt idx="0">
                  <c:v>4286</c:v>
                </c:pt>
                <c:pt idx="1">
                  <c:v>1154</c:v>
                </c:pt>
                <c:pt idx="2">
                  <c:v>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2-48D8-A45E-640EDAA83B61}"/>
            </c:ext>
          </c:extLst>
        </c:ser>
        <c:ser>
          <c:idx val="1"/>
          <c:order val="1"/>
          <c:tx>
            <c:strRef>
              <c:f>Charts!$C$9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Charts!$A$10:$A$12</c:f>
              <c:strCache>
                <c:ptCount val="3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</c:strCache>
            </c:strRef>
          </c:cat>
          <c:val>
            <c:numRef>
              <c:f>Charts!$C$10:$C$12</c:f>
              <c:numCache>
                <c:formatCode>#,##0</c:formatCode>
                <c:ptCount val="3"/>
                <c:pt idx="0">
                  <c:v>1854</c:v>
                </c:pt>
                <c:pt idx="1">
                  <c:v>1260</c:v>
                </c:pt>
                <c:pt idx="2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2-48D8-A45E-640EDAA83B61}"/>
            </c:ext>
          </c:extLst>
        </c:ser>
        <c:ser>
          <c:idx val="2"/>
          <c:order val="2"/>
          <c:tx>
            <c:strRef>
              <c:f>Charts!$D$9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Charts!$A$10:$A$12</c:f>
              <c:strCache>
                <c:ptCount val="3"/>
                <c:pt idx="0">
                  <c:v>Amy Adams</c:v>
                </c:pt>
                <c:pt idx="1">
                  <c:v>Ben Barnes</c:v>
                </c:pt>
                <c:pt idx="2">
                  <c:v>Carla Cole</c:v>
                </c:pt>
              </c:strCache>
            </c:strRef>
          </c:cat>
          <c:val>
            <c:numRef>
              <c:f>Charts!$D$10:$D$12</c:f>
              <c:numCache>
                <c:formatCode>#,##0</c:formatCode>
                <c:ptCount val="3"/>
                <c:pt idx="0">
                  <c:v>4962</c:v>
                </c:pt>
                <c:pt idx="1">
                  <c:v>1348</c:v>
                </c:pt>
                <c:pt idx="2">
                  <c:v>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2-48D8-A45E-640EDAA83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1382480"/>
        <c:axId val="571386088"/>
      </c:barChart>
      <c:catAx>
        <c:axId val="57138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386088"/>
        <c:crosses val="autoZero"/>
        <c:auto val="1"/>
        <c:lblAlgn val="ctr"/>
        <c:lblOffset val="100"/>
        <c:noMultiLvlLbl val="0"/>
      </c:catAx>
      <c:valAx>
        <c:axId val="57138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38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12703</xdr:colOff>
      <xdr:row>1</xdr:row>
      <xdr:rowOff>2</xdr:rowOff>
    </xdr:from>
    <xdr:to>
      <xdr:col>3</xdr:col>
      <xdr:colOff>23710</xdr:colOff>
      <xdr:row>9</xdr:row>
      <xdr:rowOff>11432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AA079-E0A0-4495-A8E9-215A3F7A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3" y="190502"/>
          <a:ext cx="4657090" cy="3884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153460</xdr:colOff>
      <xdr:row>34</xdr:row>
      <xdr:rowOff>57151</xdr:rowOff>
    </xdr:from>
    <xdr:to>
      <xdr:col>5</xdr:col>
      <xdr:colOff>153460</xdr:colOff>
      <xdr:row>48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CC4A0B-7398-FE43-B0E0-FCBE6F3099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158751</xdr:colOff>
      <xdr:row>49</xdr:row>
      <xdr:rowOff>179916</xdr:rowOff>
    </xdr:from>
    <xdr:to>
      <xdr:col>5</xdr:col>
      <xdr:colOff>158751</xdr:colOff>
      <xdr:row>64</xdr:row>
      <xdr:rowOff>65616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86A044-C55A-E04C-B8CC-815759544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45</xdr:row>
      <xdr:rowOff>152400</xdr:rowOff>
    </xdr:from>
    <xdr:to>
      <xdr:col>8</xdr:col>
      <xdr:colOff>390525</xdr:colOff>
      <xdr:row>60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5628D0-46AE-4F54-932B-DD9A43DCD2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66</xdr:row>
      <xdr:rowOff>180975</xdr:rowOff>
    </xdr:from>
    <xdr:to>
      <xdr:col>8</xdr:col>
      <xdr:colOff>361950</xdr:colOff>
      <xdr:row>81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34F6EC-6D89-4562-9F38-064B3C61B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2</xdr:row>
      <xdr:rowOff>85724</xdr:rowOff>
    </xdr:from>
    <xdr:to>
      <xdr:col>7</xdr:col>
      <xdr:colOff>495300</xdr:colOff>
      <xdr:row>7</xdr:row>
      <xdr:rowOff>142874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215CF07C-F7F4-4122-B08F-8943F560D610}"/>
            </a:ext>
          </a:extLst>
        </xdr:cNvPr>
        <xdr:cNvSpPr/>
      </xdr:nvSpPr>
      <xdr:spPr>
        <a:xfrm>
          <a:off x="3152774" y="571499"/>
          <a:ext cx="2152651" cy="1019175"/>
        </a:xfrm>
        <a:prstGeom prst="borderCallout1">
          <a:avLst>
            <a:gd name="adj1" fmla="val 21981"/>
            <a:gd name="adj2" fmla="val 30"/>
            <a:gd name="adj3" fmla="val 21287"/>
            <a:gd name="adj4" fmla="val -40554"/>
          </a:avLst>
        </a:prstGeom>
        <a:solidFill>
          <a:srgbClr val="EBDEF6"/>
        </a:solidFill>
        <a:ln w="38100">
          <a:solidFill>
            <a:srgbClr val="7030A0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Use the COUNTIF function to calculate the number of transactions for each Salesperson. </a:t>
          </a:r>
          <a:r>
            <a:rPr lang="en-US" sz="1100" i="1">
              <a:solidFill>
                <a:sysClr val="windowText" lastClr="000000"/>
              </a:solidFill>
            </a:rPr>
            <a:t>Hint:</a:t>
          </a:r>
          <a:r>
            <a:rPr lang="en-US" sz="1100">
              <a:solidFill>
                <a:sysClr val="windowText" lastClr="000000"/>
              </a:solidFill>
            </a:rPr>
            <a:t> The </a:t>
          </a:r>
          <a:r>
            <a:rPr lang="en-US" sz="1100" b="1">
              <a:solidFill>
                <a:sysClr val="windowText" lastClr="000000"/>
              </a:solidFill>
            </a:rPr>
            <a:t>Range</a:t>
          </a:r>
          <a:r>
            <a:rPr lang="en-US" sz="1100">
              <a:solidFill>
                <a:sysClr val="windowText" lastClr="000000"/>
              </a:solidFill>
            </a:rPr>
            <a:t> is in Column B; The </a:t>
          </a:r>
          <a:r>
            <a:rPr lang="en-US" sz="1100" b="1">
              <a:solidFill>
                <a:sysClr val="windowText" lastClr="000000"/>
              </a:solidFill>
            </a:rPr>
            <a:t>Criteria </a:t>
          </a:r>
          <a:r>
            <a:rPr lang="en-US" sz="1100">
              <a:solidFill>
                <a:sysClr val="windowText" lastClr="000000"/>
              </a:solidFill>
            </a:rPr>
            <a:t>is in the</a:t>
          </a:r>
          <a:r>
            <a:rPr lang="en-US" sz="1100" baseline="0">
              <a:solidFill>
                <a:sysClr val="windowText" lastClr="000000"/>
              </a:solidFill>
            </a:rPr>
            <a:t> adjacent cell</a:t>
          </a:r>
          <a:r>
            <a:rPr lang="en-US" sz="1100">
              <a:solidFill>
                <a:sysClr val="windowText" lastClr="000000"/>
              </a:solidFill>
            </a:rPr>
            <a:t>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581024</xdr:colOff>
      <xdr:row>2</xdr:row>
      <xdr:rowOff>66674</xdr:rowOff>
    </xdr:from>
    <xdr:to>
      <xdr:col>9</xdr:col>
      <xdr:colOff>495300</xdr:colOff>
      <xdr:row>11</xdr:row>
      <xdr:rowOff>85725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FF3E4AFA-58D9-43D7-B78D-A11606DAC197}"/>
            </a:ext>
          </a:extLst>
        </xdr:cNvPr>
        <xdr:cNvSpPr/>
      </xdr:nvSpPr>
      <xdr:spPr>
        <a:xfrm>
          <a:off x="4200524" y="552449"/>
          <a:ext cx="2352676" cy="1752601"/>
        </a:xfrm>
        <a:prstGeom prst="borderCallout1">
          <a:avLst>
            <a:gd name="adj1" fmla="val 14489"/>
            <a:gd name="adj2" fmla="val -740"/>
            <a:gd name="adj3" fmla="val 15308"/>
            <a:gd name="adj4" fmla="val -45412"/>
          </a:avLst>
        </a:prstGeom>
        <a:solidFill>
          <a:srgbClr val="EBDEF6"/>
        </a:solidFill>
        <a:ln w="38100">
          <a:solidFill>
            <a:srgbClr val="7030A0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Use the </a:t>
          </a:r>
          <a:r>
            <a:rPr lang="en-US" sz="1100" b="1">
              <a:solidFill>
                <a:sysClr val="windowText" lastClr="000000"/>
              </a:solidFill>
            </a:rPr>
            <a:t>SUMIF</a:t>
          </a:r>
          <a:r>
            <a:rPr lang="en-US" sz="1100">
              <a:solidFill>
                <a:sysClr val="windowText" lastClr="000000"/>
              </a:solidFill>
            </a:rPr>
            <a:t> function to calculate the Total Sales for each Salesperson. </a:t>
          </a:r>
          <a:r>
            <a:rPr lang="en-US" sz="1100" i="1">
              <a:solidFill>
                <a:sysClr val="windowText" lastClr="000000"/>
              </a:solidFill>
            </a:rPr>
            <a:t>Hint:</a:t>
          </a:r>
          <a:r>
            <a:rPr lang="en-US" sz="1100">
              <a:solidFill>
                <a:sysClr val="windowText" lastClr="000000"/>
              </a:solidFill>
            </a:rPr>
            <a:t> The </a:t>
          </a:r>
          <a:r>
            <a:rPr lang="en-US" sz="1100" b="1">
              <a:solidFill>
                <a:sysClr val="windowText" lastClr="000000"/>
              </a:solidFill>
            </a:rPr>
            <a:t>Range</a:t>
          </a:r>
          <a:r>
            <a:rPr lang="en-US" sz="1100">
              <a:solidFill>
                <a:sysClr val="windowText" lastClr="000000"/>
              </a:solidFill>
            </a:rPr>
            <a:t> is in Column B; The </a:t>
          </a:r>
          <a:r>
            <a:rPr lang="en-US" sz="1100" b="1">
              <a:solidFill>
                <a:sysClr val="windowText" lastClr="000000"/>
              </a:solidFill>
            </a:rPr>
            <a:t>Criteria</a:t>
          </a:r>
          <a:r>
            <a:rPr lang="en-US" sz="1100" baseline="0">
              <a:solidFill>
                <a:sysClr val="windowText" lastClr="000000"/>
              </a:solidFill>
            </a:rPr>
            <a:t> is in the adjacent cell; And the</a:t>
          </a:r>
          <a:r>
            <a:rPr lang="en-US" sz="1100">
              <a:solidFill>
                <a:sysClr val="windowText" lastClr="000000"/>
              </a:solidFill>
            </a:rPr>
            <a:t> </a:t>
          </a:r>
          <a:r>
            <a:rPr lang="en-US" sz="1100" b="1">
              <a:solidFill>
                <a:sysClr val="windowText" lastClr="000000"/>
              </a:solidFill>
            </a:rPr>
            <a:t>Sum Range </a:t>
          </a:r>
          <a:r>
            <a:rPr lang="en-US" sz="1100">
              <a:solidFill>
                <a:sysClr val="windowText" lastClr="000000"/>
              </a:solidFill>
            </a:rPr>
            <a:t>in Column E.</a:t>
          </a:r>
        </a:p>
        <a:p>
          <a:pPr algn="l"/>
          <a:endParaRPr lang="en-US" sz="1100">
            <a:solidFill>
              <a:sysClr val="windowText" lastClr="000000"/>
            </a:solidFill>
          </a:endParaRPr>
        </a:p>
        <a:p>
          <a:pPr algn="l"/>
          <a:r>
            <a:rPr lang="en-US" sz="1100">
              <a:solidFill>
                <a:sysClr val="windowText" lastClr="000000"/>
              </a:solidFill>
            </a:rPr>
            <a:t>Then use the </a:t>
          </a:r>
          <a:r>
            <a:rPr lang="en-US" sz="1100" b="1">
              <a:solidFill>
                <a:sysClr val="windowText" lastClr="000000"/>
              </a:solidFill>
            </a:rPr>
            <a:t>AVERAGEIF</a:t>
          </a:r>
          <a:r>
            <a:rPr lang="en-US" sz="1100">
              <a:solidFill>
                <a:sysClr val="windowText" lastClr="000000"/>
              </a:solidFill>
            </a:rPr>
            <a:t> function in a similar way to calculate the</a:t>
          </a:r>
          <a:r>
            <a:rPr lang="en-US" sz="1100" baseline="0">
              <a:solidFill>
                <a:sysClr val="windowText" lastClr="000000"/>
              </a:solidFill>
            </a:rPr>
            <a:t> average transaction for each salesperson.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438149</xdr:colOff>
      <xdr:row>2</xdr:row>
      <xdr:rowOff>38100</xdr:rowOff>
    </xdr:from>
    <xdr:to>
      <xdr:col>12</xdr:col>
      <xdr:colOff>9524</xdr:colOff>
      <xdr:row>10</xdr:row>
      <xdr:rowOff>114300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C5829EA-CC91-47AA-8620-D0FA82B23CDD}"/>
            </a:ext>
          </a:extLst>
        </xdr:cNvPr>
        <xdr:cNvSpPr/>
      </xdr:nvSpPr>
      <xdr:spPr>
        <a:xfrm>
          <a:off x="4505324" y="523875"/>
          <a:ext cx="3228975" cy="1619250"/>
        </a:xfrm>
        <a:prstGeom prst="rect">
          <a:avLst/>
        </a:prstGeom>
        <a:solidFill>
          <a:srgbClr val="EBDEF6"/>
        </a:solidFill>
        <a:ln w="3810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BonusRate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E1.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Calculate the Bonus by multiplying D11 by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BonusRate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Copy to the rest of the column.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cells D11:D30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4. Apply the 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Amounts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cells E11:E30</a:t>
          </a:r>
          <a:endParaRPr lang="en-US">
            <a:solidFill>
              <a:schemeClr val="tx1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5. In the yellow cells, use the functions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COUNTIF,</a:t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SUMIF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AVERAGEIF</a:t>
          </a:r>
          <a:r>
            <a:rPr lang="en-US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with the Range Names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Amounts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the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adjacent cells.</a:t>
          </a:r>
          <a:endParaRPr lang="en-US">
            <a:solidFill>
              <a:schemeClr val="tx1"/>
            </a:solidFill>
            <a:effectLst/>
          </a:endParaRPr>
        </a:p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71439</xdr:colOff>
      <xdr:row>1</xdr:row>
      <xdr:rowOff>15876</xdr:rowOff>
    </xdr:from>
    <xdr:to>
      <xdr:col>6</xdr:col>
      <xdr:colOff>420687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DF8A1B47-DBAA-4DBE-8550-1D025D8FACBD}"/>
            </a:ext>
          </a:extLst>
        </xdr:cNvPr>
        <xdr:cNvCxnSpPr/>
      </xdr:nvCxnSpPr>
      <xdr:spPr>
        <a:xfrm flipH="1" flipV="1">
          <a:off x="3532189" y="309564"/>
          <a:ext cx="960436" cy="333374"/>
        </a:xfrm>
        <a:prstGeom prst="straightConnector1">
          <a:avLst/>
        </a:prstGeom>
        <a:ln w="3810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579439</xdr:colOff>
      <xdr:row>3</xdr:row>
      <xdr:rowOff>150813</xdr:rowOff>
    </xdr:from>
    <xdr:to>
      <xdr:col>6</xdr:col>
      <xdr:colOff>444500</xdr:colOff>
      <xdr:row>9</xdr:row>
      <xdr:rowOff>119063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333132C-4A87-441A-A5AF-F6AC14A86085}"/>
            </a:ext>
          </a:extLst>
        </xdr:cNvPr>
        <xdr:cNvCxnSpPr/>
      </xdr:nvCxnSpPr>
      <xdr:spPr>
        <a:xfrm flipH="1">
          <a:off x="4040189" y="833438"/>
          <a:ext cx="476249" cy="1111250"/>
        </a:xfrm>
        <a:prstGeom prst="straightConnector1">
          <a:avLst/>
        </a:prstGeom>
        <a:ln w="38100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2</xdr:row>
      <xdr:rowOff>76199</xdr:rowOff>
    </xdr:from>
    <xdr:to>
      <xdr:col>12</xdr:col>
      <xdr:colOff>666750</xdr:colOff>
      <xdr:row>18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DD39240-3209-4A80-95A3-8920B9B91F46}"/>
            </a:ext>
          </a:extLst>
        </xdr:cNvPr>
        <xdr:cNvSpPr/>
      </xdr:nvSpPr>
      <xdr:spPr>
        <a:xfrm>
          <a:off x="6734175" y="609599"/>
          <a:ext cx="4467225" cy="3343276"/>
        </a:xfrm>
        <a:prstGeom prst="rect">
          <a:avLst/>
        </a:prstGeom>
        <a:solidFill>
          <a:srgbClr val="EBDEF6"/>
        </a:solidFill>
        <a:ln w="3810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Rename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Sheet1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Sheet2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Sheet3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Feb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respectively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Group all three sheets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3. Calculate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 Row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Column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4. Clear the formatting from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A1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5. Ungroup the three sheets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6. Insert a new worksheet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7. Rename the worksheet Summary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8. Copy rows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1-5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from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 to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Summary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9. On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Summary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sheet, change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Salesperson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Month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10. Under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Month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enter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Feb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 cells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A6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–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A8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11. Link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B6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B13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[In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B6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type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then click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B13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press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Enter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]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12. Copy the formula across to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13. Link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B7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B13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Feb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14. Link cell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 cell B13 on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 Copy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B7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across to column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16. Calculate a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 Row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Column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17. Move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Summary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 before the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Jan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sheet</a:t>
          </a:r>
        </a:p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87312</xdr:colOff>
      <xdr:row>1</xdr:row>
      <xdr:rowOff>50800</xdr:rowOff>
    </xdr:from>
    <xdr:to>
      <xdr:col>13</xdr:col>
      <xdr:colOff>392112</xdr:colOff>
      <xdr:row>19</xdr:row>
      <xdr:rowOff>96838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C9F04D-10D2-45FF-9227-A1F819BE7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372534</xdr:colOff>
      <xdr:row>3</xdr:row>
      <xdr:rowOff>135467</xdr:rowOff>
    </xdr:from>
    <xdr:to>
      <xdr:col>9</xdr:col>
      <xdr:colOff>4234</xdr:colOff>
      <xdr:row>11</xdr:row>
      <xdr:rowOff>8467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2DDA7AA5-1784-B948-96DA-C0C56A517867}"/>
            </a:ext>
          </a:extLst>
        </xdr:cNvPr>
        <xdr:cNvSpPr/>
      </xdr:nvSpPr>
      <xdr:spPr>
        <a:xfrm>
          <a:off x="372534" y="821267"/>
          <a:ext cx="7061200" cy="1397000"/>
        </a:xfrm>
        <a:prstGeom prst="roundRect">
          <a:avLst/>
        </a:prstGeom>
        <a:solidFill>
          <a:schemeClr val="accent5"/>
        </a:solidFill>
        <a:effectLst>
          <a:outerShdw blurRad="50800" dist="889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254000" h="254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6600" b="1" i="1"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PIVOT TABLES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04-Workbook-Session-4-(Solutions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ICH%20MALLOY/Dropbox/NCC/Extended%20Studies/Adv%20Excel%20Class/Session%201/Adv%20Budget%20Project/adv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view"/>
      <sheetName val="COUNTIF"/>
      <sheetName val="SUMIF"/>
      <sheetName val="Names"/>
      <sheetName val="1Q Summary"/>
      <sheetName val="Jan"/>
      <sheetName val="Feb"/>
      <sheetName val="Mar"/>
      <sheetName val="Charts"/>
      <sheetName val="Text"/>
      <sheetName val="Homework1"/>
      <sheetName val="Homework2"/>
      <sheetName val="Nex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>
            <v>0.1</v>
          </cell>
        </row>
        <row r="11">
          <cell r="D11" t="str">
            <v>Carrots</v>
          </cell>
          <cell r="E11">
            <v>779</v>
          </cell>
        </row>
        <row r="12">
          <cell r="D12" t="str">
            <v>Radishes</v>
          </cell>
          <cell r="E12">
            <v>1037</v>
          </cell>
        </row>
        <row r="13">
          <cell r="D13" t="str">
            <v>Lettuce</v>
          </cell>
          <cell r="E13">
            <v>1442</v>
          </cell>
        </row>
        <row r="14">
          <cell r="D14" t="str">
            <v>Lettuce</v>
          </cell>
          <cell r="E14">
            <v>503</v>
          </cell>
        </row>
        <row r="15">
          <cell r="D15" t="str">
            <v>Broccoli</v>
          </cell>
          <cell r="E15">
            <v>1042</v>
          </cell>
        </row>
        <row r="16">
          <cell r="D16" t="str">
            <v>Carrots</v>
          </cell>
          <cell r="E16">
            <v>605</v>
          </cell>
        </row>
        <row r="17">
          <cell r="D17" t="str">
            <v>Lettuce</v>
          </cell>
          <cell r="E17">
            <v>549</v>
          </cell>
        </row>
        <row r="18">
          <cell r="D18" t="str">
            <v>Lettuce</v>
          </cell>
          <cell r="E18">
            <v>840</v>
          </cell>
        </row>
        <row r="19">
          <cell r="D19" t="str">
            <v>Radishes</v>
          </cell>
          <cell r="E19">
            <v>1049</v>
          </cell>
        </row>
        <row r="20">
          <cell r="D20" t="str">
            <v>Carrots</v>
          </cell>
          <cell r="E20">
            <v>1360</v>
          </cell>
        </row>
        <row r="21">
          <cell r="D21" t="str">
            <v>Carrots</v>
          </cell>
          <cell r="E21">
            <v>1403</v>
          </cell>
        </row>
        <row r="22">
          <cell r="D22" t="str">
            <v>Broccoli</v>
          </cell>
          <cell r="E22">
            <v>1088</v>
          </cell>
        </row>
        <row r="23">
          <cell r="D23" t="str">
            <v>Broccoli</v>
          </cell>
          <cell r="E23">
            <v>1368</v>
          </cell>
        </row>
        <row r="24">
          <cell r="D24" t="str">
            <v>Carrots</v>
          </cell>
          <cell r="E24">
            <v>1317</v>
          </cell>
        </row>
        <row r="25">
          <cell r="D25" t="str">
            <v>Carrots</v>
          </cell>
          <cell r="E25">
            <v>686</v>
          </cell>
        </row>
        <row r="26">
          <cell r="D26" t="str">
            <v>Broccoli</v>
          </cell>
          <cell r="E26">
            <v>811</v>
          </cell>
        </row>
        <row r="27">
          <cell r="D27" t="str">
            <v>Lettuce</v>
          </cell>
          <cell r="E27">
            <v>624</v>
          </cell>
        </row>
        <row r="28">
          <cell r="D28" t="str">
            <v>Radishes</v>
          </cell>
          <cell r="E28">
            <v>1123</v>
          </cell>
        </row>
        <row r="29">
          <cell r="D29" t="str">
            <v>Broccoli</v>
          </cell>
          <cell r="E29">
            <v>1482</v>
          </cell>
        </row>
        <row r="30">
          <cell r="D30" t="str">
            <v>Carrots</v>
          </cell>
          <cell r="E30">
            <v>882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udget"/>
      <sheetName val="Budget 2"/>
      <sheetName val="Ledger"/>
      <sheetName val="Ledger 2"/>
      <sheetName val="Pivot Table 2"/>
      <sheetName val="1Q Report"/>
      <sheetName val="1Q Report 2"/>
      <sheetName val="adv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5"/>
  <sheetViews>
    <sheetView tabSelected="1" zoomScale="120" zoomScaleNormal="120" workbookViewId="0">
      <selection activeCell="B5" sqref="B5"/>
    </sheetView>
  </sheetViews>
  <sheetFormatPr baseColWidth="10" defaultColWidth="8.83203125" defaultRowHeight="15" x14ac:dyDescent="0.2"/>
  <cols>
    <col min="1" max="1" width="3.83203125" customWidth="1"/>
    <col min="2" max="2" width="64.5" customWidth="1"/>
    <col min="3" max="3" width="61" customWidth="1"/>
    <col min="4" max="4" width="3.83203125" customWidth="1"/>
  </cols>
  <sheetData>
    <row r="1" spans="1:4" x14ac:dyDescent="0.2">
      <c r="A1" s="38"/>
      <c r="B1" s="38"/>
      <c r="C1" s="38"/>
      <c r="D1" s="38"/>
    </row>
    <row r="2" spans="1:4" ht="70" customHeight="1" x14ac:dyDescent="0.2">
      <c r="A2" s="38"/>
      <c r="B2" s="39"/>
      <c r="C2" s="40"/>
      <c r="D2" s="38"/>
    </row>
    <row r="3" spans="1:4" ht="28" x14ac:dyDescent="0.2">
      <c r="A3" s="38"/>
      <c r="B3" s="41" t="s">
        <v>204</v>
      </c>
      <c r="C3" s="40"/>
      <c r="D3" s="38"/>
    </row>
    <row r="4" spans="1:4" ht="23" x14ac:dyDescent="0.2">
      <c r="A4" s="38"/>
      <c r="B4" s="42" t="s">
        <v>173</v>
      </c>
      <c r="C4" s="40"/>
      <c r="D4" s="38"/>
    </row>
    <row r="5" spans="1:4" ht="54" customHeight="1" x14ac:dyDescent="0.2">
      <c r="A5" s="38"/>
      <c r="B5" s="41" t="s">
        <v>203</v>
      </c>
      <c r="C5" s="40"/>
      <c r="D5" s="38"/>
    </row>
    <row r="6" spans="1:4" ht="25" x14ac:dyDescent="0.2">
      <c r="A6" s="38"/>
      <c r="B6" s="52" t="s">
        <v>167</v>
      </c>
      <c r="C6" s="40"/>
      <c r="D6" s="38"/>
    </row>
    <row r="7" spans="1:4" ht="20" x14ac:dyDescent="0.2">
      <c r="A7" s="38"/>
      <c r="B7" s="53" t="s">
        <v>168</v>
      </c>
      <c r="C7" s="40"/>
      <c r="D7" s="38"/>
    </row>
    <row r="8" spans="1:4" x14ac:dyDescent="0.2">
      <c r="A8" s="38"/>
      <c r="B8" s="43" t="s">
        <v>169</v>
      </c>
      <c r="C8" s="40"/>
      <c r="D8" s="38"/>
    </row>
    <row r="9" spans="1:4" ht="69" customHeight="1" x14ac:dyDescent="0.2">
      <c r="A9" s="38"/>
      <c r="B9" s="39"/>
      <c r="C9" s="40"/>
      <c r="D9" s="38"/>
    </row>
    <row r="10" spans="1:4" x14ac:dyDescent="0.2">
      <c r="A10" s="38"/>
      <c r="B10" s="38"/>
      <c r="C10" s="38"/>
      <c r="D10" s="38"/>
    </row>
    <row r="11" spans="1:4" x14ac:dyDescent="0.2">
      <c r="A11" s="50"/>
      <c r="B11" s="51"/>
      <c r="C11" s="51"/>
      <c r="D11" s="50"/>
    </row>
    <row r="12" spans="1:4" ht="16" thickBot="1" x14ac:dyDescent="0.25">
      <c r="A12" s="4"/>
      <c r="B12" s="62" t="s">
        <v>219</v>
      </c>
      <c r="C12" s="62"/>
      <c r="D12" s="4"/>
    </row>
    <row r="13" spans="1:4" x14ac:dyDescent="0.2">
      <c r="A13" s="1"/>
      <c r="B13" s="64"/>
      <c r="C13" s="64"/>
      <c r="D13" s="2"/>
    </row>
    <row r="14" spans="1:4" ht="16" x14ac:dyDescent="0.2">
      <c r="A14" s="3"/>
      <c r="B14" s="63" t="s">
        <v>170</v>
      </c>
      <c r="C14" s="63"/>
      <c r="D14" s="5"/>
    </row>
    <row r="15" spans="1:4" x14ac:dyDescent="0.2">
      <c r="A15" s="3"/>
      <c r="B15" s="61" t="s">
        <v>1</v>
      </c>
      <c r="C15" s="61"/>
      <c r="D15" s="5"/>
    </row>
    <row r="16" spans="1:4" x14ac:dyDescent="0.2">
      <c r="A16" s="3"/>
      <c r="B16" s="61"/>
      <c r="C16" s="61"/>
      <c r="D16" s="5"/>
    </row>
    <row r="17" spans="1:4" ht="16" x14ac:dyDescent="0.2">
      <c r="A17" s="3"/>
      <c r="B17" s="63" t="s">
        <v>176</v>
      </c>
      <c r="C17" s="63"/>
      <c r="D17" s="5"/>
    </row>
    <row r="18" spans="1:4" x14ac:dyDescent="0.2">
      <c r="A18" s="3"/>
      <c r="B18" s="61" t="s">
        <v>178</v>
      </c>
      <c r="C18" s="61"/>
      <c r="D18" s="5"/>
    </row>
    <row r="19" spans="1:4" x14ac:dyDescent="0.2">
      <c r="A19" s="3"/>
      <c r="B19" s="4"/>
      <c r="C19" s="4"/>
      <c r="D19" s="5"/>
    </row>
    <row r="20" spans="1:4" ht="16" x14ac:dyDescent="0.2">
      <c r="A20" s="3"/>
      <c r="B20" s="63" t="s">
        <v>2</v>
      </c>
      <c r="C20" s="63"/>
      <c r="D20" s="5"/>
    </row>
    <row r="21" spans="1:4" x14ac:dyDescent="0.2">
      <c r="A21" s="3"/>
      <c r="B21" s="61" t="s">
        <v>177</v>
      </c>
      <c r="C21" s="61"/>
      <c r="D21" s="5"/>
    </row>
    <row r="22" spans="1:4" x14ac:dyDescent="0.2">
      <c r="A22" s="3"/>
      <c r="B22" s="61"/>
      <c r="C22" s="61"/>
      <c r="D22" s="5"/>
    </row>
    <row r="23" spans="1:4" ht="16" x14ac:dyDescent="0.2">
      <c r="A23" s="3"/>
      <c r="B23" s="63" t="s">
        <v>3</v>
      </c>
      <c r="C23" s="63"/>
      <c r="D23" s="5"/>
    </row>
    <row r="24" spans="1:4" x14ac:dyDescent="0.2">
      <c r="A24" s="3"/>
      <c r="B24" s="61" t="s">
        <v>4</v>
      </c>
      <c r="C24" s="61"/>
      <c r="D24" s="5"/>
    </row>
    <row r="25" spans="1:4" x14ac:dyDescent="0.2">
      <c r="A25" s="3"/>
      <c r="B25" s="4" t="s">
        <v>179</v>
      </c>
      <c r="C25" s="4"/>
      <c r="D25" s="5"/>
    </row>
    <row r="26" spans="1:4" x14ac:dyDescent="0.2">
      <c r="A26" s="3"/>
      <c r="B26" s="61"/>
      <c r="C26" s="61"/>
      <c r="D26" s="5"/>
    </row>
    <row r="27" spans="1:4" x14ac:dyDescent="0.2">
      <c r="A27" s="3"/>
      <c r="B27" s="60" t="s">
        <v>218</v>
      </c>
      <c r="C27" s="55"/>
      <c r="D27" s="5"/>
    </row>
    <row r="28" spans="1:4" ht="16" x14ac:dyDescent="0.2">
      <c r="A28" s="3"/>
      <c r="B28" s="63" t="s">
        <v>180</v>
      </c>
      <c r="C28" s="63"/>
      <c r="D28" s="5"/>
    </row>
    <row r="29" spans="1:4" x14ac:dyDescent="0.2">
      <c r="A29" s="3"/>
      <c r="B29" s="61" t="s">
        <v>5</v>
      </c>
      <c r="C29" s="61"/>
      <c r="D29" s="5"/>
    </row>
    <row r="30" spans="1:4" x14ac:dyDescent="0.2">
      <c r="A30" s="3"/>
      <c r="B30" s="61" t="s">
        <v>6</v>
      </c>
      <c r="C30" s="61"/>
      <c r="D30" s="5"/>
    </row>
    <row r="31" spans="1:4" x14ac:dyDescent="0.2">
      <c r="A31" s="3"/>
      <c r="B31" s="61" t="s">
        <v>7</v>
      </c>
      <c r="C31" s="61"/>
      <c r="D31" s="5"/>
    </row>
    <row r="32" spans="1:4" x14ac:dyDescent="0.2">
      <c r="A32" s="3"/>
      <c r="B32" s="61"/>
      <c r="C32" s="61"/>
      <c r="D32" s="5"/>
    </row>
    <row r="33" spans="1:4" ht="16" x14ac:dyDescent="0.2">
      <c r="A33" s="3"/>
      <c r="B33" s="63" t="s">
        <v>162</v>
      </c>
      <c r="C33" s="63"/>
      <c r="D33" s="5"/>
    </row>
    <row r="34" spans="1:4" x14ac:dyDescent="0.2">
      <c r="A34" s="3"/>
      <c r="B34" s="61" t="s">
        <v>163</v>
      </c>
      <c r="C34" s="61"/>
      <c r="D34" s="5"/>
    </row>
    <row r="35" spans="1:4" x14ac:dyDescent="0.2">
      <c r="A35" s="3"/>
      <c r="B35" s="61"/>
      <c r="C35" s="61"/>
      <c r="D35" s="5"/>
    </row>
    <row r="36" spans="1:4" ht="16" x14ac:dyDescent="0.2">
      <c r="A36" s="3"/>
      <c r="B36" s="63" t="s">
        <v>164</v>
      </c>
      <c r="C36" s="63"/>
      <c r="D36" s="5"/>
    </row>
    <row r="37" spans="1:4" x14ac:dyDescent="0.2">
      <c r="A37" s="3"/>
      <c r="B37" s="61" t="s">
        <v>165</v>
      </c>
      <c r="C37" s="61"/>
      <c r="D37" s="5"/>
    </row>
    <row r="38" spans="1:4" x14ac:dyDescent="0.2">
      <c r="A38" s="3"/>
      <c r="B38" s="61"/>
      <c r="C38" s="61"/>
      <c r="D38" s="5"/>
    </row>
    <row r="39" spans="1:4" ht="16" x14ac:dyDescent="0.2">
      <c r="A39" s="3"/>
      <c r="B39" s="63" t="s">
        <v>171</v>
      </c>
      <c r="C39" s="63"/>
      <c r="D39" s="5"/>
    </row>
    <row r="40" spans="1:4" x14ac:dyDescent="0.2">
      <c r="A40" s="3"/>
      <c r="B40" s="61" t="s">
        <v>172</v>
      </c>
      <c r="C40" s="61"/>
      <c r="D40" s="5"/>
    </row>
    <row r="41" spans="1:4" x14ac:dyDescent="0.2">
      <c r="A41" s="3"/>
      <c r="B41" s="61"/>
      <c r="C41" s="61"/>
      <c r="D41" s="5"/>
    </row>
    <row r="42" spans="1:4" x14ac:dyDescent="0.2">
      <c r="A42" s="3"/>
      <c r="B42" s="61" t="s">
        <v>166</v>
      </c>
      <c r="C42" s="61"/>
      <c r="D42" s="5"/>
    </row>
    <row r="43" spans="1:4" x14ac:dyDescent="0.2">
      <c r="A43" s="3"/>
      <c r="B43" s="61"/>
      <c r="C43" s="61"/>
      <c r="D43" s="5"/>
    </row>
    <row r="44" spans="1:4" x14ac:dyDescent="0.2">
      <c r="A44" s="3"/>
      <c r="B44" s="61" t="s">
        <v>8</v>
      </c>
      <c r="C44" s="61"/>
      <c r="D44" s="5"/>
    </row>
    <row r="45" spans="1:4" ht="16" thickBot="1" x14ac:dyDescent="0.25">
      <c r="A45" s="6"/>
      <c r="B45" s="7"/>
      <c r="C45" s="7"/>
      <c r="D45" s="8"/>
    </row>
  </sheetData>
  <mergeCells count="30">
    <mergeCell ref="B20:C20"/>
    <mergeCell ref="B17:C17"/>
    <mergeCell ref="B35:C35"/>
    <mergeCell ref="B36:C36"/>
    <mergeCell ref="B38:C38"/>
    <mergeCell ref="B32:C32"/>
    <mergeCell ref="B33:C33"/>
    <mergeCell ref="B34:C34"/>
    <mergeCell ref="B37:C37"/>
    <mergeCell ref="B24:C24"/>
    <mergeCell ref="B28:C28"/>
    <mergeCell ref="B29:C29"/>
    <mergeCell ref="B30:C30"/>
    <mergeCell ref="B31:C31"/>
    <mergeCell ref="B41:C41"/>
    <mergeCell ref="B42:C42"/>
    <mergeCell ref="B43:C43"/>
    <mergeCell ref="B44:C44"/>
    <mergeCell ref="B12:C12"/>
    <mergeCell ref="B14:C14"/>
    <mergeCell ref="B16:C16"/>
    <mergeCell ref="B15:C15"/>
    <mergeCell ref="B18:C18"/>
    <mergeCell ref="B39:C39"/>
    <mergeCell ref="B40:C40"/>
    <mergeCell ref="B13:C13"/>
    <mergeCell ref="B21:C21"/>
    <mergeCell ref="B22:C22"/>
    <mergeCell ref="B23:C23"/>
    <mergeCell ref="B26:C26"/>
  </mergeCells>
  <hyperlinks>
    <hyperlink ref="B8" r:id="rId1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"/>
  <sheetViews>
    <sheetView zoomScale="120" zoomScaleNormal="120" workbookViewId="0"/>
  </sheetViews>
  <sheetFormatPr baseColWidth="10" defaultColWidth="10.1640625" defaultRowHeight="16" x14ac:dyDescent="0.2"/>
  <cols>
    <col min="1" max="1" width="37.6640625" style="19" bestFit="1" customWidth="1"/>
    <col min="2" max="2" width="10.5" style="19" bestFit="1" customWidth="1"/>
    <col min="3" max="3" width="14.83203125" style="19" bestFit="1" customWidth="1"/>
    <col min="4" max="4" width="10.5" style="19" bestFit="1" customWidth="1"/>
    <col min="5" max="5" width="13.33203125" style="19" bestFit="1" customWidth="1"/>
    <col min="6" max="7" width="10.1640625" style="19" customWidth="1"/>
    <col min="8" max="16384" width="10.1640625" style="19"/>
  </cols>
  <sheetData>
    <row r="1" spans="1:9" ht="23.25" customHeight="1" x14ac:dyDescent="0.2">
      <c r="A1" t="s">
        <v>87</v>
      </c>
      <c r="B1"/>
      <c r="C1"/>
      <c r="D1"/>
      <c r="E1"/>
      <c r="F1"/>
      <c r="G1"/>
      <c r="H1"/>
      <c r="I1"/>
    </row>
    <row r="2" spans="1:9" s="21" customFormat="1" ht="18.75" customHeight="1" x14ac:dyDescent="0.2">
      <c r="A2" t="s">
        <v>88</v>
      </c>
      <c r="B2" s="20"/>
      <c r="C2" s="20"/>
      <c r="D2" s="20"/>
      <c r="E2" s="20"/>
      <c r="F2" s="20"/>
    </row>
    <row r="3" spans="1:9" ht="26.25" customHeight="1" x14ac:dyDescent="0.2">
      <c r="A3" s="22" t="s">
        <v>100</v>
      </c>
      <c r="B3" s="22"/>
      <c r="C3" s="22"/>
      <c r="D3" s="22"/>
      <c r="E3" s="22"/>
      <c r="F3" s="22"/>
    </row>
    <row r="4" spans="1:9" x14ac:dyDescent="0.2">
      <c r="A4" s="23"/>
      <c r="B4" s="23"/>
      <c r="C4" s="23"/>
      <c r="D4" s="23"/>
      <c r="E4" s="23"/>
      <c r="F4" s="23"/>
    </row>
    <row r="5" spans="1:9" x14ac:dyDescent="0.2">
      <c r="A5" s="23" t="s">
        <v>21</v>
      </c>
      <c r="B5" s="23" t="s">
        <v>214</v>
      </c>
      <c r="C5" s="23" t="s">
        <v>215</v>
      </c>
      <c r="D5" s="23" t="s">
        <v>184</v>
      </c>
      <c r="E5" s="23" t="s">
        <v>90</v>
      </c>
      <c r="F5" s="23" t="s">
        <v>59</v>
      </c>
    </row>
    <row r="6" spans="1:9" x14ac:dyDescent="0.2">
      <c r="A6" s="23" t="s">
        <v>91</v>
      </c>
      <c r="B6" s="24">
        <v>1502.49</v>
      </c>
      <c r="C6" s="24">
        <v>1282.99</v>
      </c>
      <c r="D6" s="24">
        <v>2019.14</v>
      </c>
      <c r="E6" s="24">
        <v>2966.26</v>
      </c>
      <c r="F6" s="24"/>
    </row>
    <row r="7" spans="1:9" x14ac:dyDescent="0.2">
      <c r="A7" s="23" t="s">
        <v>92</v>
      </c>
      <c r="B7" s="24">
        <v>4625.91</v>
      </c>
      <c r="C7" s="24">
        <v>8108.41</v>
      </c>
      <c r="D7" s="24">
        <v>6993.18</v>
      </c>
      <c r="E7" s="24">
        <v>3273.88</v>
      </c>
      <c r="F7" s="24"/>
    </row>
    <row r="8" spans="1:9" x14ac:dyDescent="0.2">
      <c r="A8" s="23" t="s">
        <v>93</v>
      </c>
      <c r="B8" s="24">
        <v>4179.54</v>
      </c>
      <c r="C8" s="24">
        <v>5364.28</v>
      </c>
      <c r="D8" s="24">
        <v>2909.13</v>
      </c>
      <c r="E8" s="24">
        <v>1468.79</v>
      </c>
      <c r="F8" s="24"/>
    </row>
    <row r="9" spans="1:9" x14ac:dyDescent="0.2">
      <c r="A9" s="23" t="s">
        <v>94</v>
      </c>
      <c r="B9" s="24">
        <v>1603.26</v>
      </c>
      <c r="C9" s="24">
        <v>3091.69</v>
      </c>
      <c r="D9" s="24">
        <v>1868.17</v>
      </c>
      <c r="E9" s="24">
        <v>3701.39</v>
      </c>
      <c r="F9" s="24"/>
    </row>
    <row r="10" spans="1:9" x14ac:dyDescent="0.2">
      <c r="A10" s="23" t="s">
        <v>95</v>
      </c>
      <c r="B10" s="24">
        <v>6320.01</v>
      </c>
      <c r="C10" s="24">
        <v>210.36</v>
      </c>
      <c r="D10" s="24">
        <v>1315.03</v>
      </c>
      <c r="E10" s="24">
        <v>7247.12</v>
      </c>
      <c r="F10" s="24"/>
    </row>
    <row r="11" spans="1:9" x14ac:dyDescent="0.2">
      <c r="A11" s="23" t="s">
        <v>96</v>
      </c>
      <c r="B11" s="24">
        <v>7391.91</v>
      </c>
      <c r="C11" s="24">
        <v>9745.83</v>
      </c>
      <c r="D11" s="24">
        <v>1806.17</v>
      </c>
      <c r="E11" s="24">
        <v>7234.38</v>
      </c>
      <c r="F11" s="24"/>
    </row>
    <row r="12" spans="1:9" x14ac:dyDescent="0.2">
      <c r="A12" s="23" t="s">
        <v>97</v>
      </c>
      <c r="B12" s="24">
        <v>9071.85</v>
      </c>
      <c r="C12" s="24">
        <v>4888</v>
      </c>
      <c r="D12" s="24">
        <v>3948.72</v>
      </c>
      <c r="E12" s="24">
        <v>4552.43</v>
      </c>
      <c r="F12" s="24"/>
    </row>
    <row r="13" spans="1:9" x14ac:dyDescent="0.2">
      <c r="A13" s="23" t="s">
        <v>59</v>
      </c>
      <c r="B13" s="23"/>
      <c r="C13" s="23"/>
      <c r="D13" s="23"/>
      <c r="E13" s="23"/>
      <c r="F13" s="23"/>
    </row>
    <row r="14" spans="1:9" x14ac:dyDescent="0.2">
      <c r="A14" s="23"/>
      <c r="B14" s="23"/>
      <c r="C14" s="23"/>
      <c r="D14" s="23"/>
      <c r="E14" s="23"/>
      <c r="F14" s="23"/>
    </row>
    <row r="15" spans="1:9" x14ac:dyDescent="0.2">
      <c r="A15" s="23"/>
      <c r="B15" s="24"/>
      <c r="C15" s="23"/>
      <c r="D15" s="24"/>
      <c r="E15" s="24"/>
      <c r="F15" s="23"/>
    </row>
    <row r="16" spans="1:9" x14ac:dyDescent="0.2">
      <c r="A16" s="26" t="s">
        <v>98</v>
      </c>
      <c r="B16" s="27"/>
      <c r="D16" s="27"/>
      <c r="E16" s="27"/>
    </row>
    <row r="17" spans="2:5" x14ac:dyDescent="0.2">
      <c r="B17" s="27"/>
      <c r="D17" s="27"/>
      <c r="E17" s="27"/>
    </row>
  </sheetData>
  <pageMargins left="0.7" right="0.7" top="0.75" bottom="0.75" header="0.3" footer="0.3"/>
  <pageSetup orientation="portrait" horizontalDpi="4294967294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65"/>
  <sheetViews>
    <sheetView zoomScale="120" zoomScaleNormal="120" workbookViewId="0">
      <selection sqref="A1:D1"/>
    </sheetView>
  </sheetViews>
  <sheetFormatPr baseColWidth="10" defaultColWidth="8.83203125" defaultRowHeight="15" x14ac:dyDescent="0.2"/>
  <cols>
    <col min="1" max="1" width="12.83203125" customWidth="1"/>
    <col min="2" max="3" width="9.1640625" customWidth="1"/>
    <col min="5" max="7" width="9.1640625" customWidth="1"/>
    <col min="9" max="10" width="9.1640625" customWidth="1"/>
  </cols>
  <sheetData>
    <row r="1" spans="1:5" ht="24" x14ac:dyDescent="0.3">
      <c r="A1" s="69" t="s">
        <v>101</v>
      </c>
      <c r="B1" s="69"/>
      <c r="C1" s="69"/>
      <c r="D1" s="69"/>
      <c r="E1" s="37" t="s">
        <v>166</v>
      </c>
    </row>
    <row r="3" spans="1:5" x14ac:dyDescent="0.2">
      <c r="A3" t="s">
        <v>200</v>
      </c>
    </row>
    <row r="4" spans="1:5" x14ac:dyDescent="0.2">
      <c r="A4" t="s">
        <v>201</v>
      </c>
    </row>
    <row r="6" spans="1:5" x14ac:dyDescent="0.2">
      <c r="A6" s="14" t="s">
        <v>102</v>
      </c>
    </row>
    <row r="7" spans="1:5" x14ac:dyDescent="0.2">
      <c r="A7" t="s">
        <v>103</v>
      </c>
    </row>
    <row r="9" spans="1:5" ht="16" thickBot="1" x14ac:dyDescent="0.25">
      <c r="A9" s="28" t="s">
        <v>21</v>
      </c>
      <c r="B9" s="29" t="s">
        <v>104</v>
      </c>
      <c r="C9" s="29" t="s">
        <v>105</v>
      </c>
      <c r="D9" s="29" t="s">
        <v>106</v>
      </c>
      <c r="E9" s="29" t="s">
        <v>59</v>
      </c>
    </row>
    <row r="10" spans="1:5" x14ac:dyDescent="0.2">
      <c r="A10" t="s">
        <v>107</v>
      </c>
      <c r="B10" s="9">
        <v>4286</v>
      </c>
      <c r="C10" s="9">
        <v>1854</v>
      </c>
      <c r="D10" s="9">
        <v>4962</v>
      </c>
      <c r="E10" s="30">
        <f>SUM(B10:D10)</f>
        <v>11102</v>
      </c>
    </row>
    <row r="11" spans="1:5" x14ac:dyDescent="0.2">
      <c r="A11" t="s">
        <v>108</v>
      </c>
      <c r="B11" s="9">
        <v>1154</v>
      </c>
      <c r="C11" s="9">
        <v>1260</v>
      </c>
      <c r="D11" s="9">
        <v>1348</v>
      </c>
      <c r="E11" s="30">
        <f>SUM(B11:D11)</f>
        <v>3762</v>
      </c>
    </row>
    <row r="12" spans="1:5" x14ac:dyDescent="0.2">
      <c r="A12" t="s">
        <v>109</v>
      </c>
      <c r="B12" s="9">
        <v>3692</v>
      </c>
      <c r="C12" s="9">
        <v>1298</v>
      </c>
      <c r="D12" s="9">
        <v>3189</v>
      </c>
      <c r="E12" s="30">
        <f>SUM(B12:D12)</f>
        <v>8179</v>
      </c>
    </row>
    <row r="13" spans="1:5" x14ac:dyDescent="0.2">
      <c r="A13" t="s">
        <v>110</v>
      </c>
      <c r="B13" s="9">
        <v>3245</v>
      </c>
      <c r="C13" s="9">
        <v>384</v>
      </c>
      <c r="D13" s="9">
        <v>2756</v>
      </c>
      <c r="E13" s="30">
        <f>SUM(B13:D13)</f>
        <v>6385</v>
      </c>
    </row>
    <row r="14" spans="1:5" ht="16" thickBot="1" x14ac:dyDescent="0.25">
      <c r="A14" s="31" t="s">
        <v>59</v>
      </c>
      <c r="B14" s="32">
        <f>SUM(B10:B13)</f>
        <v>12377</v>
      </c>
      <c r="C14" s="32">
        <f>SUM(C10:C13)</f>
        <v>4796</v>
      </c>
      <c r="D14" s="32">
        <f>SUM(D10:D13)</f>
        <v>12255</v>
      </c>
      <c r="E14" s="32">
        <f>SUM(B14:D14)</f>
        <v>29428</v>
      </c>
    </row>
    <row r="15" spans="1:5" ht="16" thickTop="1" x14ac:dyDescent="0.2"/>
    <row r="17" spans="1:1" x14ac:dyDescent="0.2">
      <c r="A17" s="14" t="s">
        <v>111</v>
      </c>
    </row>
    <row r="18" spans="1:1" x14ac:dyDescent="0.2">
      <c r="A18" t="s">
        <v>112</v>
      </c>
    </row>
    <row r="19" spans="1:1" x14ac:dyDescent="0.2">
      <c r="A19" t="s">
        <v>113</v>
      </c>
    </row>
    <row r="20" spans="1:1" x14ac:dyDescent="0.2">
      <c r="A20" t="s">
        <v>114</v>
      </c>
    </row>
    <row r="21" spans="1:1" x14ac:dyDescent="0.2">
      <c r="A21" t="s">
        <v>115</v>
      </c>
    </row>
    <row r="22" spans="1:1" x14ac:dyDescent="0.2">
      <c r="A22" t="s">
        <v>116</v>
      </c>
    </row>
    <row r="24" spans="1:1" x14ac:dyDescent="0.2">
      <c r="A24" s="14" t="s">
        <v>117</v>
      </c>
    </row>
    <row r="25" spans="1:1" x14ac:dyDescent="0.2">
      <c r="A25" t="s">
        <v>118</v>
      </c>
    </row>
    <row r="26" spans="1:1" x14ac:dyDescent="0.2">
      <c r="A26" s="33" t="s">
        <v>199</v>
      </c>
    </row>
    <row r="28" spans="1:1" x14ac:dyDescent="0.2">
      <c r="A28" s="14" t="s">
        <v>119</v>
      </c>
    </row>
    <row r="29" spans="1:1" x14ac:dyDescent="0.2">
      <c r="A29" s="33" t="s">
        <v>120</v>
      </c>
    </row>
    <row r="30" spans="1:1" x14ac:dyDescent="0.2">
      <c r="A30" t="s">
        <v>121</v>
      </c>
    </row>
    <row r="65" spans="1:1" x14ac:dyDescent="0.2">
      <c r="A65" s="15"/>
    </row>
  </sheetData>
  <mergeCells count="1">
    <mergeCell ref="A1:D1"/>
  </mergeCells>
  <pageMargins left="0.7" right="0.7" top="0.75" bottom="0.75" header="0.3" footer="0.3"/>
  <pageSetup orientation="portrait" horizont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47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11.1640625" customWidth="1"/>
  </cols>
  <sheetData>
    <row r="1" spans="1:5" ht="24" x14ac:dyDescent="0.3">
      <c r="A1" s="69" t="s">
        <v>122</v>
      </c>
      <c r="B1" s="69"/>
      <c r="C1" s="69"/>
      <c r="E1" s="37" t="s">
        <v>166</v>
      </c>
    </row>
    <row r="2" spans="1:5" x14ac:dyDescent="0.2">
      <c r="A2" t="s">
        <v>123</v>
      </c>
    </row>
    <row r="3" spans="1:5" x14ac:dyDescent="0.2">
      <c r="A3" t="s">
        <v>202</v>
      </c>
    </row>
    <row r="4" spans="1:5" x14ac:dyDescent="0.2">
      <c r="A4" t="s">
        <v>124</v>
      </c>
    </row>
    <row r="6" spans="1:5" ht="18" thickBot="1" x14ac:dyDescent="0.25">
      <c r="A6" s="34" t="s">
        <v>125</v>
      </c>
      <c r="B6" s="34"/>
    </row>
    <row r="7" spans="1:5" ht="16" thickTop="1" x14ac:dyDescent="0.2">
      <c r="A7" s="33" t="s">
        <v>126</v>
      </c>
    </row>
    <row r="8" spans="1:5" x14ac:dyDescent="0.2">
      <c r="A8" t="s">
        <v>127</v>
      </c>
    </row>
    <row r="9" spans="1:5" x14ac:dyDescent="0.2">
      <c r="A9" t="s">
        <v>128</v>
      </c>
    </row>
    <row r="10" spans="1:5" x14ac:dyDescent="0.2">
      <c r="A10" t="s">
        <v>129</v>
      </c>
    </row>
    <row r="12" spans="1:5" x14ac:dyDescent="0.2">
      <c r="A12" t="s">
        <v>216</v>
      </c>
    </row>
    <row r="14" spans="1:5" ht="16" thickBot="1" x14ac:dyDescent="0.25">
      <c r="A14" s="28" t="s">
        <v>130</v>
      </c>
      <c r="B14" s="29" t="s">
        <v>131</v>
      </c>
      <c r="C14" s="29" t="s">
        <v>133</v>
      </c>
      <c r="D14" s="29" t="s">
        <v>132</v>
      </c>
    </row>
    <row r="15" spans="1:5" x14ac:dyDescent="0.2">
      <c r="A15" s="35" t="s">
        <v>134</v>
      </c>
      <c r="B15" s="36"/>
      <c r="C15" s="36"/>
      <c r="D15" s="36"/>
    </row>
    <row r="16" spans="1:5" x14ac:dyDescent="0.2">
      <c r="A16" t="s">
        <v>135</v>
      </c>
      <c r="B16" s="36"/>
      <c r="C16" s="36"/>
      <c r="D16" s="36"/>
    </row>
    <row r="17" spans="1:4" x14ac:dyDescent="0.2">
      <c r="A17" s="35" t="s">
        <v>136</v>
      </c>
      <c r="B17" s="36"/>
      <c r="C17" s="36"/>
      <c r="D17" s="36"/>
    </row>
    <row r="19" spans="1:4" ht="18" thickBot="1" x14ac:dyDescent="0.25">
      <c r="A19" s="34" t="s">
        <v>137</v>
      </c>
      <c r="B19" s="34"/>
      <c r="C19" s="34"/>
    </row>
    <row r="20" spans="1:4" ht="16" thickTop="1" x14ac:dyDescent="0.2">
      <c r="A20" s="33" t="s">
        <v>126</v>
      </c>
    </row>
    <row r="21" spans="1:4" x14ac:dyDescent="0.2">
      <c r="A21" t="s">
        <v>138</v>
      </c>
    </row>
    <row r="22" spans="1:4" x14ac:dyDescent="0.2">
      <c r="A22" t="s">
        <v>139</v>
      </c>
    </row>
    <row r="23" spans="1:4" x14ac:dyDescent="0.2">
      <c r="A23" t="s">
        <v>140</v>
      </c>
    </row>
    <row r="25" spans="1:4" x14ac:dyDescent="0.2">
      <c r="A25" t="s">
        <v>141</v>
      </c>
    </row>
    <row r="27" spans="1:4" x14ac:dyDescent="0.2">
      <c r="B27" s="11" t="s">
        <v>142</v>
      </c>
      <c r="C27" s="11" t="s">
        <v>143</v>
      </c>
      <c r="D27" s="11" t="s">
        <v>144</v>
      </c>
    </row>
    <row r="28" spans="1:4" x14ac:dyDescent="0.2">
      <c r="A28" s="44" t="s">
        <v>145</v>
      </c>
      <c r="B28" s="36"/>
      <c r="C28" s="36"/>
      <c r="D28" s="36"/>
    </row>
    <row r="29" spans="1:4" x14ac:dyDescent="0.2">
      <c r="A29" s="44" t="s">
        <v>146</v>
      </c>
      <c r="B29" s="10"/>
      <c r="C29" s="10"/>
      <c r="D29" s="10"/>
    </row>
    <row r="30" spans="1:4" x14ac:dyDescent="0.2">
      <c r="A30" s="44" t="s">
        <v>147</v>
      </c>
      <c r="B30" s="10"/>
      <c r="C30" s="10"/>
      <c r="D30" s="10"/>
    </row>
    <row r="32" spans="1:4" ht="18" thickBot="1" x14ac:dyDescent="0.25">
      <c r="A32" s="34" t="s">
        <v>148</v>
      </c>
      <c r="B32" s="34"/>
      <c r="C32" s="34"/>
      <c r="D32" s="34"/>
    </row>
    <row r="33" spans="1:3" ht="16" thickTop="1" x14ac:dyDescent="0.2">
      <c r="A33" s="33" t="s">
        <v>126</v>
      </c>
    </row>
    <row r="34" spans="1:3" x14ac:dyDescent="0.2">
      <c r="A34" t="s">
        <v>181</v>
      </c>
    </row>
    <row r="35" spans="1:3" x14ac:dyDescent="0.2">
      <c r="A35" t="s">
        <v>182</v>
      </c>
    </row>
    <row r="37" spans="1:3" x14ac:dyDescent="0.2">
      <c r="A37" t="s">
        <v>149</v>
      </c>
    </row>
    <row r="39" spans="1:3" x14ac:dyDescent="0.2">
      <c r="A39" s="14" t="s">
        <v>150</v>
      </c>
      <c r="B39" s="14" t="s">
        <v>151</v>
      </c>
      <c r="C39" s="14" t="s">
        <v>152</v>
      </c>
    </row>
    <row r="40" spans="1:3" x14ac:dyDescent="0.2">
      <c r="A40" t="s">
        <v>153</v>
      </c>
      <c r="B40" t="s">
        <v>154</v>
      </c>
      <c r="C40" s="36" t="str">
        <f>CONCATENATE(B40,      " ",A40)</f>
        <v>Laura Smith</v>
      </c>
    </row>
    <row r="41" spans="1:3" x14ac:dyDescent="0.2">
      <c r="A41" t="s">
        <v>155</v>
      </c>
      <c r="B41" t="s">
        <v>156</v>
      </c>
      <c r="C41" s="36"/>
    </row>
    <row r="42" spans="1:3" x14ac:dyDescent="0.2">
      <c r="A42" t="s">
        <v>157</v>
      </c>
      <c r="B42" t="s">
        <v>158</v>
      </c>
      <c r="C42" s="36"/>
    </row>
    <row r="44" spans="1:3" x14ac:dyDescent="0.2">
      <c r="A44" t="s">
        <v>159</v>
      </c>
    </row>
    <row r="45" spans="1:3" x14ac:dyDescent="0.2">
      <c r="A45" s="33" t="s">
        <v>126</v>
      </c>
    </row>
    <row r="46" spans="1:3" x14ac:dyDescent="0.2">
      <c r="A46" s="35" t="s">
        <v>160</v>
      </c>
    </row>
    <row r="47" spans="1:3" x14ac:dyDescent="0.2">
      <c r="A47" t="s">
        <v>161</v>
      </c>
    </row>
  </sheetData>
  <mergeCells count="1">
    <mergeCell ref="A1:C1"/>
  </mergeCells>
  <pageMargins left="0.7" right="0.7" top="0.75" bottom="0.75" header="0.3" footer="0.3"/>
  <pageSetup orientation="portrait" horizontalDpi="4294967293" verticalDpi="0" r:id="rId1"/>
  <ignoredErrors>
    <ignoredError sqref="A15 A16:A1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1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3.5" customWidth="1"/>
    <col min="2" max="2" width="11.6640625" customWidth="1"/>
    <col min="3" max="3" width="10.5" customWidth="1"/>
  </cols>
  <sheetData>
    <row r="1" spans="1:10" ht="24" x14ac:dyDescent="0.3">
      <c r="A1" s="69" t="s">
        <v>183</v>
      </c>
      <c r="B1" s="69"/>
    </row>
    <row r="3" spans="1:10" ht="16" x14ac:dyDescent="0.2">
      <c r="A3" s="49" t="s">
        <v>197</v>
      </c>
    </row>
    <row r="4" spans="1:10" x14ac:dyDescent="0.2">
      <c r="A4" t="s">
        <v>196</v>
      </c>
    </row>
    <row r="6" spans="1:10" x14ac:dyDescent="0.2">
      <c r="A6" s="46" t="s">
        <v>64</v>
      </c>
      <c r="B6" s="46" t="s">
        <v>21</v>
      </c>
      <c r="C6" s="46" t="s">
        <v>65</v>
      </c>
      <c r="D6" s="46" t="s">
        <v>66</v>
      </c>
      <c r="E6" s="46" t="s">
        <v>67</v>
      </c>
      <c r="H6" s="46" t="s">
        <v>86</v>
      </c>
      <c r="I6" s="46" t="s">
        <v>59</v>
      </c>
      <c r="J6" s="46" t="s">
        <v>85</v>
      </c>
    </row>
    <row r="7" spans="1:10" x14ac:dyDescent="0.2">
      <c r="A7" s="15">
        <v>43283</v>
      </c>
      <c r="B7" t="s">
        <v>185</v>
      </c>
      <c r="C7" t="s">
        <v>186</v>
      </c>
      <c r="D7" t="s">
        <v>187</v>
      </c>
      <c r="E7">
        <v>779</v>
      </c>
      <c r="G7" s="14" t="s">
        <v>187</v>
      </c>
      <c r="H7" s="36"/>
      <c r="I7" s="36"/>
      <c r="J7" s="36"/>
    </row>
    <row r="8" spans="1:10" x14ac:dyDescent="0.2">
      <c r="A8" s="15">
        <v>43286</v>
      </c>
      <c r="B8" t="s">
        <v>107</v>
      </c>
      <c r="C8" t="s">
        <v>186</v>
      </c>
      <c r="D8" t="s">
        <v>188</v>
      </c>
      <c r="E8">
        <v>1037</v>
      </c>
      <c r="G8" s="14" t="s">
        <v>191</v>
      </c>
      <c r="H8" s="36"/>
      <c r="I8" s="36"/>
      <c r="J8" s="36"/>
    </row>
    <row r="9" spans="1:10" x14ac:dyDescent="0.2">
      <c r="A9" s="15">
        <v>43287</v>
      </c>
      <c r="B9" t="s">
        <v>189</v>
      </c>
      <c r="C9" t="s">
        <v>190</v>
      </c>
      <c r="D9" t="s">
        <v>188</v>
      </c>
      <c r="E9">
        <v>1442</v>
      </c>
      <c r="G9" s="14" t="s">
        <v>188</v>
      </c>
      <c r="H9" s="36"/>
      <c r="I9" s="36"/>
      <c r="J9" s="36"/>
    </row>
    <row r="10" spans="1:10" x14ac:dyDescent="0.2">
      <c r="A10" s="15">
        <v>43288</v>
      </c>
      <c r="B10" t="s">
        <v>185</v>
      </c>
      <c r="C10" t="s">
        <v>190</v>
      </c>
      <c r="D10" t="s">
        <v>188</v>
      </c>
      <c r="E10">
        <v>503</v>
      </c>
    </row>
    <row r="11" spans="1:10" x14ac:dyDescent="0.2">
      <c r="A11" s="15">
        <v>43289</v>
      </c>
      <c r="B11" t="s">
        <v>185</v>
      </c>
      <c r="C11" t="s">
        <v>60</v>
      </c>
      <c r="D11" t="s">
        <v>187</v>
      </c>
      <c r="E11">
        <v>1042</v>
      </c>
    </row>
    <row r="12" spans="1:10" x14ac:dyDescent="0.2">
      <c r="A12" s="15">
        <v>43299</v>
      </c>
      <c r="B12" t="s">
        <v>108</v>
      </c>
      <c r="C12" t="s">
        <v>186</v>
      </c>
      <c r="D12" t="s">
        <v>191</v>
      </c>
      <c r="E12">
        <v>549</v>
      </c>
    </row>
    <row r="13" spans="1:10" x14ac:dyDescent="0.2">
      <c r="A13" s="15">
        <v>43299</v>
      </c>
      <c r="B13" t="s">
        <v>108</v>
      </c>
      <c r="C13" t="s">
        <v>186</v>
      </c>
      <c r="D13" t="s">
        <v>191</v>
      </c>
      <c r="E13">
        <v>605</v>
      </c>
    </row>
    <row r="14" spans="1:10" x14ac:dyDescent="0.2">
      <c r="A14" s="15">
        <v>43300</v>
      </c>
      <c r="B14" t="s">
        <v>192</v>
      </c>
      <c r="C14" t="s">
        <v>190</v>
      </c>
      <c r="D14" t="s">
        <v>191</v>
      </c>
      <c r="E14">
        <v>840</v>
      </c>
    </row>
    <row r="15" spans="1:10" x14ac:dyDescent="0.2">
      <c r="A15" s="15">
        <v>43302</v>
      </c>
      <c r="B15" t="s">
        <v>107</v>
      </c>
      <c r="C15" t="s">
        <v>190</v>
      </c>
      <c r="D15" t="s">
        <v>188</v>
      </c>
      <c r="E15">
        <v>1049</v>
      </c>
    </row>
    <row r="16" spans="1:10" x14ac:dyDescent="0.2">
      <c r="A16" s="15">
        <v>43304</v>
      </c>
      <c r="B16" t="s">
        <v>189</v>
      </c>
      <c r="C16" t="s">
        <v>190</v>
      </c>
      <c r="D16" t="s">
        <v>187</v>
      </c>
      <c r="E16">
        <v>1360</v>
      </c>
    </row>
    <row r="17" spans="1:5" x14ac:dyDescent="0.2">
      <c r="A17" s="15">
        <v>43307</v>
      </c>
      <c r="B17" t="s">
        <v>107</v>
      </c>
      <c r="C17" t="s">
        <v>186</v>
      </c>
      <c r="D17" t="s">
        <v>188</v>
      </c>
      <c r="E17">
        <v>1403</v>
      </c>
    </row>
    <row r="18" spans="1:5" x14ac:dyDescent="0.2">
      <c r="A18" s="15">
        <v>43308</v>
      </c>
      <c r="B18" t="s">
        <v>192</v>
      </c>
      <c r="C18" t="s">
        <v>60</v>
      </c>
      <c r="D18" t="s">
        <v>191</v>
      </c>
      <c r="E18">
        <v>1088</v>
      </c>
    </row>
    <row r="19" spans="1:5" x14ac:dyDescent="0.2">
      <c r="A19" s="15">
        <v>43310</v>
      </c>
      <c r="B19" t="s">
        <v>185</v>
      </c>
      <c r="C19" t="s">
        <v>60</v>
      </c>
      <c r="D19" t="s">
        <v>188</v>
      </c>
      <c r="E19">
        <v>1368</v>
      </c>
    </row>
    <row r="20" spans="1:5" x14ac:dyDescent="0.2">
      <c r="A20" s="15">
        <v>43310</v>
      </c>
      <c r="B20" t="s">
        <v>192</v>
      </c>
      <c r="C20" t="s">
        <v>186</v>
      </c>
      <c r="D20" t="s">
        <v>191</v>
      </c>
      <c r="E20">
        <v>1317</v>
      </c>
    </row>
    <row r="21" spans="1:5" x14ac:dyDescent="0.2">
      <c r="A21" s="15"/>
    </row>
    <row r="22" spans="1:5" ht="16" x14ac:dyDescent="0.2">
      <c r="A22" s="49" t="s">
        <v>198</v>
      </c>
    </row>
    <row r="23" spans="1:5" x14ac:dyDescent="0.2">
      <c r="A23" t="s">
        <v>217</v>
      </c>
    </row>
    <row r="25" spans="1:5" x14ac:dyDescent="0.2">
      <c r="A25" s="44" t="s">
        <v>194</v>
      </c>
    </row>
    <row r="26" spans="1:5" x14ac:dyDescent="0.2">
      <c r="A26" s="14" t="s">
        <v>107</v>
      </c>
      <c r="B26" s="59"/>
    </row>
    <row r="27" spans="1:5" x14ac:dyDescent="0.2">
      <c r="A27" s="14" t="s">
        <v>108</v>
      </c>
      <c r="B27" s="59"/>
    </row>
    <row r="28" spans="1:5" x14ac:dyDescent="0.2">
      <c r="A28" s="14" t="s">
        <v>185</v>
      </c>
      <c r="B28" s="59"/>
    </row>
    <row r="29" spans="1:5" x14ac:dyDescent="0.2">
      <c r="A29" s="14" t="s">
        <v>192</v>
      </c>
      <c r="B29" s="59"/>
    </row>
    <row r="30" spans="1:5" x14ac:dyDescent="0.2">
      <c r="A30" s="14" t="s">
        <v>189</v>
      </c>
      <c r="B30" s="59"/>
    </row>
    <row r="31" spans="1:5" x14ac:dyDescent="0.2">
      <c r="A31" s="14" t="s">
        <v>195</v>
      </c>
      <c r="B31" s="59"/>
    </row>
  </sheetData>
  <sortState xmlns:xlrd2="http://schemas.microsoft.com/office/spreadsheetml/2017/richdata2" ref="G7:G9">
    <sortCondition ref="G7"/>
  </sortState>
  <mergeCells count="1">
    <mergeCell ref="A1:B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3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12.33203125" bestFit="1" customWidth="1"/>
  </cols>
  <sheetData>
    <row r="1" spans="1:5" ht="24" x14ac:dyDescent="0.3">
      <c r="A1" s="69" t="s">
        <v>209</v>
      </c>
      <c r="B1" s="69"/>
      <c r="C1" s="69"/>
    </row>
    <row r="2" spans="1:5" ht="15.75" customHeight="1" x14ac:dyDescent="0.3">
      <c r="A2" s="33" t="s">
        <v>210</v>
      </c>
      <c r="B2" s="12"/>
      <c r="C2" s="12"/>
    </row>
    <row r="4" spans="1:5" ht="16" x14ac:dyDescent="0.2">
      <c r="A4" s="49" t="s">
        <v>193</v>
      </c>
    </row>
    <row r="6" spans="1:5" x14ac:dyDescent="0.2">
      <c r="A6" s="47"/>
      <c r="B6" s="48" t="s">
        <v>187</v>
      </c>
      <c r="C6" s="48" t="s">
        <v>191</v>
      </c>
      <c r="D6" s="48" t="s">
        <v>188</v>
      </c>
      <c r="E6" s="48" t="s">
        <v>59</v>
      </c>
    </row>
    <row r="7" spans="1:5" x14ac:dyDescent="0.2">
      <c r="A7" s="14" t="s">
        <v>107</v>
      </c>
      <c r="B7" s="9">
        <v>1049</v>
      </c>
      <c r="C7" s="9">
        <v>1205</v>
      </c>
      <c r="D7" s="9">
        <v>1127</v>
      </c>
      <c r="E7" s="58">
        <f t="shared" ref="E7:E12" si="0">SUM(B7:D7)</f>
        <v>3381</v>
      </c>
    </row>
    <row r="8" spans="1:5" x14ac:dyDescent="0.2">
      <c r="A8" s="14" t="s">
        <v>108</v>
      </c>
      <c r="B8" s="9">
        <v>1360</v>
      </c>
      <c r="C8" s="9">
        <v>1695</v>
      </c>
      <c r="D8" s="9">
        <v>1068</v>
      </c>
      <c r="E8" s="58">
        <f t="shared" si="0"/>
        <v>4123</v>
      </c>
    </row>
    <row r="9" spans="1:5" x14ac:dyDescent="0.2">
      <c r="A9" s="14" t="s">
        <v>185</v>
      </c>
      <c r="B9" s="9">
        <v>1403</v>
      </c>
      <c r="C9" s="9">
        <v>1395</v>
      </c>
      <c r="D9" s="9">
        <v>1362</v>
      </c>
      <c r="E9" s="58">
        <f t="shared" si="0"/>
        <v>4160</v>
      </c>
    </row>
    <row r="10" spans="1:5" x14ac:dyDescent="0.2">
      <c r="A10" s="14" t="s">
        <v>192</v>
      </c>
      <c r="B10" s="9">
        <v>1088</v>
      </c>
      <c r="C10" s="9">
        <v>863</v>
      </c>
      <c r="D10" s="9">
        <v>1099</v>
      </c>
      <c r="E10" s="58">
        <f t="shared" si="0"/>
        <v>3050</v>
      </c>
    </row>
    <row r="11" spans="1:5" x14ac:dyDescent="0.2">
      <c r="A11" s="14" t="s">
        <v>189</v>
      </c>
      <c r="B11" s="9">
        <v>1368</v>
      </c>
      <c r="C11" s="9">
        <v>1813</v>
      </c>
      <c r="D11" s="9">
        <v>1015</v>
      </c>
      <c r="E11" s="58">
        <f t="shared" si="0"/>
        <v>4196</v>
      </c>
    </row>
    <row r="12" spans="1:5" ht="16" thickBot="1" x14ac:dyDescent="0.25">
      <c r="A12" s="31" t="s">
        <v>59</v>
      </c>
      <c r="B12" s="32">
        <f>SUM(B7:B11)</f>
        <v>6268</v>
      </c>
      <c r="C12" s="32">
        <f>SUM(C7:C11)</f>
        <v>6971</v>
      </c>
      <c r="D12" s="32">
        <f>SUM(D7:D11)</f>
        <v>5671</v>
      </c>
      <c r="E12" s="57">
        <f t="shared" si="0"/>
        <v>18910</v>
      </c>
    </row>
    <row r="13" spans="1:5" ht="16" thickTop="1" x14ac:dyDescent="0.2"/>
  </sheetData>
  <sortState xmlns:xlrd2="http://schemas.microsoft.com/office/spreadsheetml/2017/richdata2" ref="I10:I12">
    <sortCondition ref="I10"/>
  </sortState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DDBE1-2AF3-EF45-BDA8-C339E69063D4}">
  <dimension ref="A1:C1"/>
  <sheetViews>
    <sheetView zoomScale="120" zoomScaleNormal="120" workbookViewId="0">
      <selection sqref="A1:B1"/>
    </sheetView>
  </sheetViews>
  <sheetFormatPr baseColWidth="10" defaultRowHeight="15" x14ac:dyDescent="0.2"/>
  <sheetData>
    <row r="1" spans="1:3" ht="24" x14ac:dyDescent="0.3">
      <c r="A1" s="69" t="s">
        <v>226</v>
      </c>
      <c r="B1" s="69"/>
      <c r="C1" s="56"/>
    </row>
  </sheetData>
  <mergeCells count="1">
    <mergeCell ref="A1:B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9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2" max="5" width="12.83203125" customWidth="1"/>
  </cols>
  <sheetData>
    <row r="1" spans="1:6" ht="24" x14ac:dyDescent="0.3">
      <c r="A1" s="65" t="s">
        <v>212</v>
      </c>
      <c r="B1" s="65"/>
      <c r="C1" s="65"/>
    </row>
    <row r="3" spans="1:6" ht="16" x14ac:dyDescent="0.2">
      <c r="A3" s="49" t="s">
        <v>205</v>
      </c>
    </row>
    <row r="4" spans="1:6" x14ac:dyDescent="0.2">
      <c r="A4" t="s">
        <v>206</v>
      </c>
    </row>
    <row r="6" spans="1:6" x14ac:dyDescent="0.2">
      <c r="B6" s="46" t="s">
        <v>64</v>
      </c>
      <c r="C6" s="46" t="s">
        <v>21</v>
      </c>
      <c r="D6" s="46" t="s">
        <v>65</v>
      </c>
      <c r="E6" s="46" t="s">
        <v>66</v>
      </c>
      <c r="F6" s="46" t="s">
        <v>67</v>
      </c>
    </row>
    <row r="7" spans="1:6" x14ac:dyDescent="0.2">
      <c r="B7" s="15">
        <v>43283</v>
      </c>
      <c r="C7" t="s">
        <v>185</v>
      </c>
      <c r="D7" t="s">
        <v>186</v>
      </c>
      <c r="E7" t="s">
        <v>187</v>
      </c>
      <c r="F7">
        <v>779</v>
      </c>
    </row>
    <row r="8" spans="1:6" x14ac:dyDescent="0.2">
      <c r="B8" s="15">
        <v>43286</v>
      </c>
      <c r="C8" t="s">
        <v>107</v>
      </c>
      <c r="D8" t="s">
        <v>186</v>
      </c>
      <c r="E8" t="s">
        <v>188</v>
      </c>
      <c r="F8">
        <v>1037</v>
      </c>
    </row>
    <row r="9" spans="1:6" x14ac:dyDescent="0.2">
      <c r="B9" s="15">
        <v>43287</v>
      </c>
      <c r="C9" t="s">
        <v>189</v>
      </c>
      <c r="D9" t="s">
        <v>190</v>
      </c>
      <c r="E9" t="s">
        <v>188</v>
      </c>
      <c r="F9">
        <v>1442</v>
      </c>
    </row>
    <row r="10" spans="1:6" x14ac:dyDescent="0.2">
      <c r="B10" s="15">
        <v>43288</v>
      </c>
      <c r="C10" t="s">
        <v>185</v>
      </c>
      <c r="D10" t="s">
        <v>190</v>
      </c>
      <c r="E10" t="s">
        <v>188</v>
      </c>
      <c r="F10">
        <v>503</v>
      </c>
    </row>
    <row r="11" spans="1:6" x14ac:dyDescent="0.2">
      <c r="B11" s="15">
        <v>43289</v>
      </c>
      <c r="C11" t="s">
        <v>185</v>
      </c>
      <c r="D11" t="s">
        <v>60</v>
      </c>
      <c r="E11" t="s">
        <v>187</v>
      </c>
      <c r="F11">
        <v>1042</v>
      </c>
    </row>
    <row r="12" spans="1:6" x14ac:dyDescent="0.2">
      <c r="B12" s="15">
        <v>43299</v>
      </c>
      <c r="C12" t="s">
        <v>108</v>
      </c>
      <c r="D12" t="s">
        <v>186</v>
      </c>
      <c r="E12" t="s">
        <v>191</v>
      </c>
      <c r="F12">
        <v>549</v>
      </c>
    </row>
    <row r="13" spans="1:6" x14ac:dyDescent="0.2">
      <c r="B13" s="15">
        <v>43299</v>
      </c>
      <c r="C13" t="s">
        <v>108</v>
      </c>
      <c r="D13" t="s">
        <v>186</v>
      </c>
      <c r="E13" t="s">
        <v>191</v>
      </c>
      <c r="F13">
        <v>605</v>
      </c>
    </row>
    <row r="14" spans="1:6" x14ac:dyDescent="0.2">
      <c r="B14" s="15">
        <v>43300</v>
      </c>
      <c r="C14" t="s">
        <v>192</v>
      </c>
      <c r="D14" t="s">
        <v>190</v>
      </c>
      <c r="E14" t="s">
        <v>191</v>
      </c>
      <c r="F14">
        <v>840</v>
      </c>
    </row>
    <row r="15" spans="1:6" x14ac:dyDescent="0.2">
      <c r="B15" s="15">
        <v>43302</v>
      </c>
      <c r="C15" t="s">
        <v>107</v>
      </c>
      <c r="D15" t="s">
        <v>190</v>
      </c>
      <c r="E15" t="s">
        <v>188</v>
      </c>
      <c r="F15">
        <v>1049</v>
      </c>
    </row>
    <row r="16" spans="1:6" x14ac:dyDescent="0.2">
      <c r="B16" s="15">
        <v>43304</v>
      </c>
      <c r="C16" t="s">
        <v>189</v>
      </c>
      <c r="D16" t="s">
        <v>190</v>
      </c>
      <c r="E16" t="s">
        <v>187</v>
      </c>
      <c r="F16">
        <v>1360</v>
      </c>
    </row>
    <row r="17" spans="1:6" x14ac:dyDescent="0.2">
      <c r="B17" s="15">
        <v>43307</v>
      </c>
      <c r="C17" t="s">
        <v>107</v>
      </c>
      <c r="D17" t="s">
        <v>186</v>
      </c>
      <c r="E17" t="s">
        <v>188</v>
      </c>
      <c r="F17">
        <v>1403</v>
      </c>
    </row>
    <row r="18" spans="1:6" x14ac:dyDescent="0.2">
      <c r="B18" s="15">
        <v>43308</v>
      </c>
      <c r="C18" t="s">
        <v>192</v>
      </c>
      <c r="D18" t="s">
        <v>60</v>
      </c>
      <c r="E18" t="s">
        <v>191</v>
      </c>
      <c r="F18">
        <v>1088</v>
      </c>
    </row>
    <row r="19" spans="1:6" x14ac:dyDescent="0.2">
      <c r="B19" s="15">
        <v>43310</v>
      </c>
      <c r="C19" t="s">
        <v>185</v>
      </c>
      <c r="D19" t="s">
        <v>60</v>
      </c>
      <c r="E19" t="s">
        <v>188</v>
      </c>
      <c r="F19">
        <v>1368</v>
      </c>
    </row>
    <row r="20" spans="1:6" x14ac:dyDescent="0.2">
      <c r="B20" s="15">
        <v>43310</v>
      </c>
      <c r="C20" t="s">
        <v>192</v>
      </c>
      <c r="D20" t="s">
        <v>186</v>
      </c>
      <c r="E20" t="s">
        <v>191</v>
      </c>
      <c r="F20">
        <v>1317</v>
      </c>
    </row>
    <row r="22" spans="1:6" ht="16" x14ac:dyDescent="0.2">
      <c r="A22" s="49" t="s">
        <v>207</v>
      </c>
    </row>
    <row r="23" spans="1:6" x14ac:dyDescent="0.2">
      <c r="A23" t="s">
        <v>208</v>
      </c>
    </row>
    <row r="25" spans="1:6" x14ac:dyDescent="0.2">
      <c r="B25" s="14" t="s">
        <v>65</v>
      </c>
      <c r="C25" s="46" t="s">
        <v>187</v>
      </c>
      <c r="D25" s="46" t="s">
        <v>191</v>
      </c>
      <c r="E25" s="46" t="s">
        <v>188</v>
      </c>
      <c r="F25" s="46" t="s">
        <v>59</v>
      </c>
    </row>
    <row r="26" spans="1:6" x14ac:dyDescent="0.2">
      <c r="B26" t="s">
        <v>60</v>
      </c>
      <c r="C26" s="9">
        <v>1042</v>
      </c>
      <c r="D26" s="9">
        <v>1088</v>
      </c>
      <c r="E26" s="9">
        <v>1368</v>
      </c>
      <c r="F26" s="30">
        <v>3498</v>
      </c>
    </row>
    <row r="27" spans="1:6" x14ac:dyDescent="0.2">
      <c r="B27" t="s">
        <v>186</v>
      </c>
      <c r="C27" s="9">
        <v>779</v>
      </c>
      <c r="D27" s="9">
        <v>2471</v>
      </c>
      <c r="E27" s="9">
        <v>2440</v>
      </c>
      <c r="F27" s="30">
        <v>5690</v>
      </c>
    </row>
    <row r="28" spans="1:6" x14ac:dyDescent="0.2">
      <c r="B28" t="s">
        <v>190</v>
      </c>
      <c r="C28" s="9">
        <v>1360</v>
      </c>
      <c r="D28" s="9">
        <v>840</v>
      </c>
      <c r="E28" s="9">
        <v>2994</v>
      </c>
      <c r="F28" s="30">
        <v>5194</v>
      </c>
    </row>
    <row r="29" spans="1:6" x14ac:dyDescent="0.2">
      <c r="B29" s="14" t="s">
        <v>59</v>
      </c>
      <c r="C29" s="30">
        <v>3181</v>
      </c>
      <c r="D29" s="30">
        <v>4399</v>
      </c>
      <c r="E29" s="30">
        <v>6802</v>
      </c>
      <c r="F29" s="30">
        <v>14382</v>
      </c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9FA67-A18C-2240-8E24-A92299476BF4}">
  <dimension ref="A1:F33"/>
  <sheetViews>
    <sheetView zoomScale="120" zoomScaleNormal="120" workbookViewId="0">
      <selection sqref="A1:C1"/>
    </sheetView>
  </sheetViews>
  <sheetFormatPr baseColWidth="10" defaultColWidth="8.83203125" defaultRowHeight="15" outlineLevelRow="2" x14ac:dyDescent="0.2"/>
  <cols>
    <col min="2" max="5" width="12.83203125" customWidth="1"/>
  </cols>
  <sheetData>
    <row r="1" spans="1:6" ht="24" x14ac:dyDescent="0.3">
      <c r="A1" s="65" t="s">
        <v>212</v>
      </c>
      <c r="B1" s="65"/>
      <c r="C1" s="65"/>
    </row>
    <row r="3" spans="1:6" ht="16" x14ac:dyDescent="0.2">
      <c r="A3" s="49" t="s">
        <v>205</v>
      </c>
    </row>
    <row r="4" spans="1:6" x14ac:dyDescent="0.2">
      <c r="A4" t="s">
        <v>224</v>
      </c>
    </row>
    <row r="6" spans="1:6" x14ac:dyDescent="0.2">
      <c r="B6" s="46" t="s">
        <v>64</v>
      </c>
      <c r="C6" s="46" t="s">
        <v>21</v>
      </c>
      <c r="D6" s="46" t="s">
        <v>65</v>
      </c>
      <c r="E6" s="46" t="s">
        <v>66</v>
      </c>
      <c r="F6" s="46" t="s">
        <v>67</v>
      </c>
    </row>
    <row r="7" spans="1:6" outlineLevel="2" x14ac:dyDescent="0.2">
      <c r="B7" s="15">
        <v>43289</v>
      </c>
      <c r="C7" t="s">
        <v>185</v>
      </c>
      <c r="D7" t="s">
        <v>60</v>
      </c>
      <c r="E7" t="s">
        <v>187</v>
      </c>
      <c r="F7">
        <v>1042</v>
      </c>
    </row>
    <row r="8" spans="1:6" outlineLevel="2" x14ac:dyDescent="0.2">
      <c r="B8" s="15">
        <v>43308</v>
      </c>
      <c r="C8" t="s">
        <v>192</v>
      </c>
      <c r="D8" t="s">
        <v>60</v>
      </c>
      <c r="E8" t="s">
        <v>191</v>
      </c>
      <c r="F8">
        <v>1088</v>
      </c>
    </row>
    <row r="9" spans="1:6" outlineLevel="2" x14ac:dyDescent="0.2">
      <c r="B9" s="15">
        <v>43310</v>
      </c>
      <c r="C9" t="s">
        <v>185</v>
      </c>
      <c r="D9" t="s">
        <v>60</v>
      </c>
      <c r="E9" t="s">
        <v>188</v>
      </c>
      <c r="F9">
        <v>1368</v>
      </c>
    </row>
    <row r="10" spans="1:6" outlineLevel="1" x14ac:dyDescent="0.2">
      <c r="B10" s="15"/>
      <c r="D10" s="14" t="s">
        <v>220</v>
      </c>
      <c r="F10">
        <f>SUBTOTAL(9,F7:F9)</f>
        <v>3498</v>
      </c>
    </row>
    <row r="11" spans="1:6" outlineLevel="2" x14ac:dyDescent="0.2">
      <c r="B11" s="15">
        <v>43283</v>
      </c>
      <c r="C11" t="s">
        <v>185</v>
      </c>
      <c r="D11" t="s">
        <v>186</v>
      </c>
      <c r="E11" t="s">
        <v>187</v>
      </c>
      <c r="F11">
        <v>779</v>
      </c>
    </row>
    <row r="12" spans="1:6" outlineLevel="2" x14ac:dyDescent="0.2">
      <c r="B12" s="15">
        <v>43286</v>
      </c>
      <c r="C12" t="s">
        <v>107</v>
      </c>
      <c r="D12" t="s">
        <v>186</v>
      </c>
      <c r="E12" t="s">
        <v>188</v>
      </c>
      <c r="F12">
        <v>1037</v>
      </c>
    </row>
    <row r="13" spans="1:6" outlineLevel="2" x14ac:dyDescent="0.2">
      <c r="B13" s="15">
        <v>43299</v>
      </c>
      <c r="C13" t="s">
        <v>108</v>
      </c>
      <c r="D13" t="s">
        <v>186</v>
      </c>
      <c r="E13" t="s">
        <v>191</v>
      </c>
      <c r="F13">
        <v>549</v>
      </c>
    </row>
    <row r="14" spans="1:6" outlineLevel="2" x14ac:dyDescent="0.2">
      <c r="B14" s="15">
        <v>43299</v>
      </c>
      <c r="C14" t="s">
        <v>108</v>
      </c>
      <c r="D14" t="s">
        <v>186</v>
      </c>
      <c r="E14" t="s">
        <v>191</v>
      </c>
      <c r="F14">
        <v>605</v>
      </c>
    </row>
    <row r="15" spans="1:6" outlineLevel="2" x14ac:dyDescent="0.2">
      <c r="B15" s="15">
        <v>43307</v>
      </c>
      <c r="C15" t="s">
        <v>107</v>
      </c>
      <c r="D15" t="s">
        <v>186</v>
      </c>
      <c r="E15" t="s">
        <v>188</v>
      </c>
      <c r="F15">
        <v>1403</v>
      </c>
    </row>
    <row r="16" spans="1:6" outlineLevel="2" x14ac:dyDescent="0.2">
      <c r="B16" s="15">
        <v>43310</v>
      </c>
      <c r="C16" t="s">
        <v>192</v>
      </c>
      <c r="D16" t="s">
        <v>186</v>
      </c>
      <c r="E16" t="s">
        <v>191</v>
      </c>
      <c r="F16">
        <v>1317</v>
      </c>
    </row>
    <row r="17" spans="1:6" outlineLevel="1" x14ac:dyDescent="0.2">
      <c r="B17" s="15"/>
      <c r="D17" s="14" t="s">
        <v>221</v>
      </c>
      <c r="F17">
        <f>SUBTOTAL(9,F11:F16)</f>
        <v>5690</v>
      </c>
    </row>
    <row r="18" spans="1:6" outlineLevel="2" x14ac:dyDescent="0.2">
      <c r="B18" s="15">
        <v>43287</v>
      </c>
      <c r="C18" t="s">
        <v>189</v>
      </c>
      <c r="D18" t="s">
        <v>190</v>
      </c>
      <c r="E18" t="s">
        <v>188</v>
      </c>
      <c r="F18">
        <v>1442</v>
      </c>
    </row>
    <row r="19" spans="1:6" outlineLevel="2" x14ac:dyDescent="0.2">
      <c r="B19" s="15">
        <v>43288</v>
      </c>
      <c r="C19" t="s">
        <v>185</v>
      </c>
      <c r="D19" t="s">
        <v>190</v>
      </c>
      <c r="E19" t="s">
        <v>188</v>
      </c>
      <c r="F19">
        <v>503</v>
      </c>
    </row>
    <row r="20" spans="1:6" outlineLevel="2" x14ac:dyDescent="0.2">
      <c r="B20" s="15">
        <v>43300</v>
      </c>
      <c r="C20" t="s">
        <v>192</v>
      </c>
      <c r="D20" t="s">
        <v>190</v>
      </c>
      <c r="E20" t="s">
        <v>191</v>
      </c>
      <c r="F20">
        <v>840</v>
      </c>
    </row>
    <row r="21" spans="1:6" outlineLevel="2" x14ac:dyDescent="0.2">
      <c r="B21" s="15">
        <v>43302</v>
      </c>
      <c r="C21" t="s">
        <v>107</v>
      </c>
      <c r="D21" t="s">
        <v>190</v>
      </c>
      <c r="E21" t="s">
        <v>188</v>
      </c>
      <c r="F21">
        <v>1049</v>
      </c>
    </row>
    <row r="22" spans="1:6" outlineLevel="2" x14ac:dyDescent="0.2">
      <c r="B22" s="15">
        <v>43304</v>
      </c>
      <c r="C22" t="s">
        <v>189</v>
      </c>
      <c r="D22" t="s">
        <v>190</v>
      </c>
      <c r="E22" t="s">
        <v>187</v>
      </c>
      <c r="F22">
        <v>1360</v>
      </c>
    </row>
    <row r="23" spans="1:6" outlineLevel="1" x14ac:dyDescent="0.2">
      <c r="B23" s="15"/>
      <c r="D23" s="14" t="s">
        <v>222</v>
      </c>
      <c r="F23">
        <f>SUBTOTAL(9,F18:F22)</f>
        <v>5194</v>
      </c>
    </row>
    <row r="24" spans="1:6" x14ac:dyDescent="0.2">
      <c r="B24" s="15"/>
      <c r="D24" s="14" t="s">
        <v>223</v>
      </c>
      <c r="F24">
        <f>SUBTOTAL(9,F7:F22)</f>
        <v>14382</v>
      </c>
    </row>
    <row r="26" spans="1:6" ht="16" x14ac:dyDescent="0.2">
      <c r="A26" s="49" t="s">
        <v>207</v>
      </c>
    </row>
    <row r="27" spans="1:6" x14ac:dyDescent="0.2">
      <c r="A27" t="s">
        <v>225</v>
      </c>
    </row>
    <row r="29" spans="1:6" x14ac:dyDescent="0.2">
      <c r="B29" s="14" t="s">
        <v>65</v>
      </c>
      <c r="C29" s="46" t="s">
        <v>187</v>
      </c>
      <c r="D29" s="46" t="s">
        <v>191</v>
      </c>
      <c r="E29" s="46" t="s">
        <v>188</v>
      </c>
      <c r="F29" s="46" t="s">
        <v>59</v>
      </c>
    </row>
    <row r="30" spans="1:6" x14ac:dyDescent="0.2">
      <c r="B30" t="s">
        <v>60</v>
      </c>
      <c r="C30" s="9">
        <v>1042</v>
      </c>
      <c r="D30" s="9">
        <v>1088</v>
      </c>
      <c r="E30" s="9">
        <v>1368</v>
      </c>
      <c r="F30" s="30">
        <v>3498</v>
      </c>
    </row>
    <row r="31" spans="1:6" x14ac:dyDescent="0.2">
      <c r="B31" t="s">
        <v>186</v>
      </c>
      <c r="C31" s="9">
        <v>779</v>
      </c>
      <c r="D31" s="9">
        <v>2471</v>
      </c>
      <c r="E31" s="9">
        <v>2440</v>
      </c>
      <c r="F31" s="30">
        <v>5690</v>
      </c>
    </row>
    <row r="32" spans="1:6" x14ac:dyDescent="0.2">
      <c r="B32" t="s">
        <v>190</v>
      </c>
      <c r="C32" s="9">
        <v>1360</v>
      </c>
      <c r="D32" s="9">
        <v>840</v>
      </c>
      <c r="E32" s="9">
        <v>2994</v>
      </c>
      <c r="F32" s="30">
        <v>5194</v>
      </c>
    </row>
    <row r="33" spans="2:6" x14ac:dyDescent="0.2">
      <c r="B33" s="14" t="s">
        <v>59</v>
      </c>
      <c r="C33" s="30">
        <v>3181</v>
      </c>
      <c r="D33" s="30">
        <v>4399</v>
      </c>
      <c r="E33" s="30">
        <v>6802</v>
      </c>
      <c r="F33" s="30">
        <v>14382</v>
      </c>
    </row>
  </sheetData>
  <sortState xmlns:xlrd2="http://schemas.microsoft.com/office/spreadsheetml/2017/richdata2" ref="B7:F22">
    <sortCondition ref="D11:D22"/>
  </sortState>
  <mergeCells count="1">
    <mergeCell ref="A1:C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60C1E-7C46-47E2-90C4-68362786DEC6}">
  <dimension ref="A1:G66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2.83203125" customWidth="1"/>
    <col min="3" max="3" width="13" customWidth="1"/>
    <col min="4" max="4" width="13.5" customWidth="1"/>
  </cols>
  <sheetData>
    <row r="1" spans="1:6" ht="24" x14ac:dyDescent="0.3">
      <c r="A1" s="66" t="s">
        <v>0</v>
      </c>
      <c r="B1" s="66"/>
      <c r="D1" t="s">
        <v>166</v>
      </c>
    </row>
    <row r="2" spans="1:6" x14ac:dyDescent="0.2">
      <c r="A2" t="s">
        <v>9</v>
      </c>
    </row>
    <row r="4" spans="1:6" x14ac:dyDescent="0.2">
      <c r="A4" t="s">
        <v>10</v>
      </c>
      <c r="B4" t="s">
        <v>11</v>
      </c>
    </row>
    <row r="6" spans="1:6" x14ac:dyDescent="0.2">
      <c r="C6" s="54" t="s">
        <v>12</v>
      </c>
      <c r="D6" s="54" t="s">
        <v>13</v>
      </c>
    </row>
    <row r="7" spans="1:6" x14ac:dyDescent="0.2">
      <c r="C7" t="s">
        <v>14</v>
      </c>
    </row>
    <row r="8" spans="1:6" x14ac:dyDescent="0.2">
      <c r="C8" t="s">
        <v>15</v>
      </c>
    </row>
    <row r="9" spans="1:6" x14ac:dyDescent="0.2">
      <c r="C9" t="s">
        <v>16</v>
      </c>
    </row>
    <row r="10" spans="1:6" x14ac:dyDescent="0.2">
      <c r="C10" t="s">
        <v>17</v>
      </c>
    </row>
    <row r="11" spans="1:6" x14ac:dyDescent="0.2">
      <c r="C11" t="s">
        <v>18</v>
      </c>
    </row>
    <row r="13" spans="1:6" x14ac:dyDescent="0.2">
      <c r="A13" t="s">
        <v>19</v>
      </c>
      <c r="B13" t="s">
        <v>20</v>
      </c>
    </row>
    <row r="15" spans="1:6" x14ac:dyDescent="0.2">
      <c r="C15" s="54" t="s">
        <v>21</v>
      </c>
      <c r="D15" s="48" t="s">
        <v>22</v>
      </c>
      <c r="E15" s="48" t="s">
        <v>23</v>
      </c>
      <c r="F15" s="48" t="s">
        <v>24</v>
      </c>
    </row>
    <row r="16" spans="1:6" x14ac:dyDescent="0.2">
      <c r="C16" t="s">
        <v>25</v>
      </c>
      <c r="D16" t="s">
        <v>26</v>
      </c>
      <c r="E16">
        <v>4</v>
      </c>
      <c r="F16" s="9">
        <v>31860</v>
      </c>
    </row>
    <row r="17" spans="1:6" x14ac:dyDescent="0.2">
      <c r="C17" t="s">
        <v>27</v>
      </c>
      <c r="D17" t="s">
        <v>26</v>
      </c>
      <c r="E17">
        <v>3</v>
      </c>
      <c r="F17" s="9">
        <v>30764</v>
      </c>
    </row>
    <row r="18" spans="1:6" x14ac:dyDescent="0.2">
      <c r="C18" t="s">
        <v>28</v>
      </c>
      <c r="D18" t="s">
        <v>29</v>
      </c>
      <c r="E18">
        <v>5</v>
      </c>
      <c r="F18" s="9">
        <v>27975</v>
      </c>
    </row>
    <row r="19" spans="1:6" x14ac:dyDescent="0.2">
      <c r="C19" t="s">
        <v>30</v>
      </c>
      <c r="D19" t="s">
        <v>29</v>
      </c>
      <c r="E19">
        <v>1</v>
      </c>
      <c r="F19" s="9">
        <v>20001</v>
      </c>
    </row>
    <row r="20" spans="1:6" x14ac:dyDescent="0.2">
      <c r="C20" t="s">
        <v>31</v>
      </c>
      <c r="D20" t="s">
        <v>26</v>
      </c>
      <c r="E20">
        <v>2</v>
      </c>
      <c r="F20" s="9">
        <v>16171</v>
      </c>
    </row>
    <row r="22" spans="1:6" x14ac:dyDescent="0.2">
      <c r="A22" t="s">
        <v>32</v>
      </c>
      <c r="B22" t="s">
        <v>33</v>
      </c>
    </row>
    <row r="24" spans="1:6" x14ac:dyDescent="0.2">
      <c r="C24" s="54" t="s">
        <v>34</v>
      </c>
      <c r="D24" s="48" t="s">
        <v>35</v>
      </c>
      <c r="E24" s="48" t="s">
        <v>36</v>
      </c>
      <c r="F24" s="48" t="s">
        <v>37</v>
      </c>
    </row>
    <row r="25" spans="1:6" x14ac:dyDescent="0.2">
      <c r="C25" t="s">
        <v>38</v>
      </c>
      <c r="D25" t="s">
        <v>39</v>
      </c>
      <c r="E25" t="s">
        <v>24</v>
      </c>
      <c r="F25" s="9">
        <v>2500</v>
      </c>
    </row>
    <row r="26" spans="1:6" x14ac:dyDescent="0.2">
      <c r="C26" t="s">
        <v>40</v>
      </c>
      <c r="D26" t="s">
        <v>41</v>
      </c>
      <c r="E26" t="s">
        <v>42</v>
      </c>
      <c r="F26" s="9">
        <v>3000</v>
      </c>
    </row>
    <row r="27" spans="1:6" x14ac:dyDescent="0.2">
      <c r="C27" t="s">
        <v>43</v>
      </c>
      <c r="D27" t="s">
        <v>39</v>
      </c>
      <c r="E27" t="s">
        <v>24</v>
      </c>
      <c r="F27" s="9">
        <v>750</v>
      </c>
    </row>
    <row r="28" spans="1:6" x14ac:dyDescent="0.2">
      <c r="C28" t="s">
        <v>44</v>
      </c>
      <c r="D28" t="s">
        <v>41</v>
      </c>
      <c r="E28" t="s">
        <v>45</v>
      </c>
      <c r="F28" s="9">
        <v>500</v>
      </c>
    </row>
    <row r="29" spans="1:6" x14ac:dyDescent="0.2">
      <c r="C29" t="s">
        <v>46</v>
      </c>
      <c r="D29" t="s">
        <v>39</v>
      </c>
      <c r="E29" t="s">
        <v>45</v>
      </c>
      <c r="F29" s="9">
        <v>1000</v>
      </c>
    </row>
    <row r="30" spans="1:6" x14ac:dyDescent="0.2">
      <c r="C30" t="s">
        <v>47</v>
      </c>
      <c r="D30" t="s">
        <v>41</v>
      </c>
      <c r="E30" t="s">
        <v>42</v>
      </c>
      <c r="F30" s="9">
        <v>2000</v>
      </c>
    </row>
    <row r="32" spans="1:6" x14ac:dyDescent="0.2">
      <c r="A32" t="s">
        <v>48</v>
      </c>
      <c r="B32" t="s">
        <v>49</v>
      </c>
    </row>
    <row r="34" spans="1:7" x14ac:dyDescent="0.2">
      <c r="C34" s="54" t="s">
        <v>50</v>
      </c>
      <c r="D34" s="48" t="s">
        <v>22</v>
      </c>
      <c r="E34" s="48" t="s">
        <v>23</v>
      </c>
      <c r="F34" s="48" t="s">
        <v>24</v>
      </c>
    </row>
    <row r="35" spans="1:7" x14ac:dyDescent="0.2">
      <c r="C35" t="s">
        <v>30</v>
      </c>
      <c r="D35" t="s">
        <v>26</v>
      </c>
      <c r="E35">
        <v>2</v>
      </c>
      <c r="F35" s="9">
        <v>342105</v>
      </c>
    </row>
    <row r="36" spans="1:7" x14ac:dyDescent="0.2">
      <c r="C36" t="s">
        <v>27</v>
      </c>
      <c r="D36" t="s">
        <v>29</v>
      </c>
      <c r="E36">
        <v>5</v>
      </c>
      <c r="F36" s="9">
        <v>192085</v>
      </c>
    </row>
    <row r="37" spans="1:7" x14ac:dyDescent="0.2">
      <c r="C37" t="s">
        <v>25</v>
      </c>
      <c r="D37" t="s">
        <v>26</v>
      </c>
      <c r="E37">
        <v>3</v>
      </c>
      <c r="F37" s="9">
        <v>254293</v>
      </c>
    </row>
    <row r="38" spans="1:7" x14ac:dyDescent="0.2">
      <c r="C38" t="s">
        <v>31</v>
      </c>
      <c r="D38" t="s">
        <v>29</v>
      </c>
      <c r="E38">
        <v>4</v>
      </c>
      <c r="F38" s="9">
        <v>124580</v>
      </c>
    </row>
    <row r="39" spans="1:7" x14ac:dyDescent="0.2">
      <c r="C39" t="s">
        <v>28</v>
      </c>
      <c r="D39" t="s">
        <v>26</v>
      </c>
      <c r="E39">
        <v>4</v>
      </c>
      <c r="F39" s="9">
        <v>226268</v>
      </c>
    </row>
    <row r="42" spans="1:7" x14ac:dyDescent="0.2">
      <c r="A42" t="s">
        <v>51</v>
      </c>
      <c r="B42" t="s">
        <v>57</v>
      </c>
    </row>
    <row r="44" spans="1:7" x14ac:dyDescent="0.2">
      <c r="C44" t="s">
        <v>22</v>
      </c>
      <c r="D44" t="s">
        <v>52</v>
      </c>
      <c r="E44" t="s">
        <v>53</v>
      </c>
      <c r="F44" t="s">
        <v>54</v>
      </c>
      <c r="G44" t="s">
        <v>55</v>
      </c>
    </row>
    <row r="45" spans="1:7" x14ac:dyDescent="0.2">
      <c r="C45" t="s">
        <v>24</v>
      </c>
      <c r="D45" s="9">
        <v>17304</v>
      </c>
      <c r="E45" s="9">
        <v>51215</v>
      </c>
      <c r="F45" s="9">
        <v>34703</v>
      </c>
      <c r="G45" s="9">
        <v>24790</v>
      </c>
    </row>
    <row r="62" spans="1:2" x14ac:dyDescent="0.2">
      <c r="A62" t="s">
        <v>56</v>
      </c>
      <c r="B62" t="s">
        <v>213</v>
      </c>
    </row>
    <row r="63" spans="1:2" x14ac:dyDescent="0.2">
      <c r="B63" t="s">
        <v>58</v>
      </c>
    </row>
    <row r="65" spans="3:7" x14ac:dyDescent="0.2">
      <c r="C65" t="s">
        <v>22</v>
      </c>
      <c r="D65" t="s">
        <v>52</v>
      </c>
      <c r="E65" t="s">
        <v>53</v>
      </c>
      <c r="F65" t="s">
        <v>54</v>
      </c>
      <c r="G65" t="s">
        <v>55</v>
      </c>
    </row>
    <row r="66" spans="3:7" x14ac:dyDescent="0.2">
      <c r="C66" t="s">
        <v>24</v>
      </c>
      <c r="D66" s="9">
        <v>17304</v>
      </c>
      <c r="E66" s="9">
        <v>51215</v>
      </c>
      <c r="F66" s="9">
        <v>34703</v>
      </c>
      <c r="G66" s="9">
        <v>24790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zoomScale="120" zoomScaleNormal="120" workbookViewId="0">
      <selection sqref="A1:D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  <col min="4" max="4" width="11.1640625" customWidth="1"/>
  </cols>
  <sheetData>
    <row r="1" spans="1:7" ht="24" x14ac:dyDescent="0.3">
      <c r="A1" s="67" t="s">
        <v>174</v>
      </c>
      <c r="B1" s="67"/>
      <c r="C1" s="67"/>
      <c r="D1" s="67"/>
      <c r="G1" s="37" t="s">
        <v>166</v>
      </c>
    </row>
    <row r="3" spans="1:7" ht="16" thickBot="1" x14ac:dyDescent="0.25">
      <c r="B3" s="13" t="s">
        <v>21</v>
      </c>
      <c r="C3" s="13" t="s">
        <v>86</v>
      </c>
    </row>
    <row r="4" spans="1:7" x14ac:dyDescent="0.2">
      <c r="B4" t="s">
        <v>60</v>
      </c>
      <c r="C4" s="10"/>
    </row>
    <row r="5" spans="1:7" x14ac:dyDescent="0.2">
      <c r="B5" t="s">
        <v>61</v>
      </c>
      <c r="C5" s="10"/>
    </row>
    <row r="6" spans="1:7" x14ac:dyDescent="0.2">
      <c r="B6" t="s">
        <v>62</v>
      </c>
      <c r="C6" s="10"/>
    </row>
    <row r="7" spans="1:7" x14ac:dyDescent="0.2">
      <c r="B7" t="s">
        <v>63</v>
      </c>
      <c r="C7" s="10"/>
    </row>
    <row r="8" spans="1:7" x14ac:dyDescent="0.2">
      <c r="B8" s="14" t="s">
        <v>59</v>
      </c>
      <c r="C8" s="10"/>
    </row>
    <row r="10" spans="1:7" ht="16" thickBot="1" x14ac:dyDescent="0.25">
      <c r="A10" s="13" t="s">
        <v>64</v>
      </c>
      <c r="B10" s="13" t="s">
        <v>21</v>
      </c>
      <c r="C10" s="13" t="s">
        <v>65</v>
      </c>
      <c r="D10" s="13" t="s">
        <v>66</v>
      </c>
      <c r="E10" s="13" t="s">
        <v>67</v>
      </c>
    </row>
    <row r="11" spans="1:7" x14ac:dyDescent="0.2">
      <c r="A11" s="15">
        <v>43103</v>
      </c>
      <c r="B11" t="s">
        <v>60</v>
      </c>
      <c r="C11" t="s">
        <v>68</v>
      </c>
      <c r="D11" t="s">
        <v>69</v>
      </c>
      <c r="E11" s="9">
        <v>779</v>
      </c>
    </row>
    <row r="12" spans="1:7" x14ac:dyDescent="0.2">
      <c r="A12" s="15">
        <v>43106</v>
      </c>
      <c r="B12" t="s">
        <v>61</v>
      </c>
      <c r="C12" t="s">
        <v>70</v>
      </c>
      <c r="D12" t="s">
        <v>71</v>
      </c>
      <c r="E12" s="9">
        <v>1037</v>
      </c>
    </row>
    <row r="13" spans="1:7" x14ac:dyDescent="0.2">
      <c r="A13" s="15">
        <v>43107</v>
      </c>
      <c r="B13" t="s">
        <v>62</v>
      </c>
      <c r="C13" t="s">
        <v>72</v>
      </c>
      <c r="D13" t="s">
        <v>73</v>
      </c>
      <c r="E13" s="9">
        <v>1442</v>
      </c>
    </row>
    <row r="14" spans="1:7" x14ac:dyDescent="0.2">
      <c r="A14" s="15">
        <v>43108</v>
      </c>
      <c r="B14" t="s">
        <v>60</v>
      </c>
      <c r="C14" t="s">
        <v>68</v>
      </c>
      <c r="D14" t="s">
        <v>73</v>
      </c>
      <c r="E14" s="9">
        <v>503</v>
      </c>
    </row>
    <row r="15" spans="1:7" x14ac:dyDescent="0.2">
      <c r="A15" s="15">
        <v>43109</v>
      </c>
      <c r="B15" t="s">
        <v>60</v>
      </c>
      <c r="C15" t="s">
        <v>74</v>
      </c>
      <c r="D15" t="s">
        <v>75</v>
      </c>
      <c r="E15" s="9">
        <v>1042</v>
      </c>
    </row>
    <row r="16" spans="1:7" x14ac:dyDescent="0.2">
      <c r="A16" s="15">
        <v>43119</v>
      </c>
      <c r="B16" t="s">
        <v>62</v>
      </c>
      <c r="C16" t="s">
        <v>76</v>
      </c>
      <c r="D16" t="s">
        <v>69</v>
      </c>
      <c r="E16" s="9">
        <v>605</v>
      </c>
    </row>
    <row r="17" spans="1:5" x14ac:dyDescent="0.2">
      <c r="A17" s="15">
        <v>43119</v>
      </c>
      <c r="B17" t="s">
        <v>62</v>
      </c>
      <c r="C17" t="s">
        <v>77</v>
      </c>
      <c r="D17" t="s">
        <v>73</v>
      </c>
      <c r="E17" s="9">
        <v>549</v>
      </c>
    </row>
    <row r="18" spans="1:5" x14ac:dyDescent="0.2">
      <c r="A18" s="15">
        <v>43120</v>
      </c>
      <c r="B18" t="s">
        <v>63</v>
      </c>
      <c r="C18" t="s">
        <v>78</v>
      </c>
      <c r="D18" t="s">
        <v>73</v>
      </c>
      <c r="E18" s="9">
        <v>840</v>
      </c>
    </row>
    <row r="19" spans="1:5" x14ac:dyDescent="0.2">
      <c r="A19" s="15">
        <v>43122</v>
      </c>
      <c r="B19" t="s">
        <v>61</v>
      </c>
      <c r="C19" t="s">
        <v>79</v>
      </c>
      <c r="D19" t="s">
        <v>71</v>
      </c>
      <c r="E19" s="9">
        <v>1049</v>
      </c>
    </row>
    <row r="20" spans="1:5" x14ac:dyDescent="0.2">
      <c r="A20" s="15">
        <v>43124</v>
      </c>
      <c r="B20" t="s">
        <v>62</v>
      </c>
      <c r="C20" t="s">
        <v>78</v>
      </c>
      <c r="D20" t="s">
        <v>69</v>
      </c>
      <c r="E20" s="9">
        <v>1360</v>
      </c>
    </row>
    <row r="21" spans="1:5" x14ac:dyDescent="0.2">
      <c r="A21" s="15">
        <v>43127</v>
      </c>
      <c r="B21" t="s">
        <v>61</v>
      </c>
      <c r="C21" t="s">
        <v>80</v>
      </c>
      <c r="D21" t="s">
        <v>69</v>
      </c>
      <c r="E21" s="9">
        <v>1403</v>
      </c>
    </row>
    <row r="22" spans="1:5" x14ac:dyDescent="0.2">
      <c r="A22" s="15">
        <v>43128</v>
      </c>
      <c r="B22" t="s">
        <v>63</v>
      </c>
      <c r="C22" t="s">
        <v>81</v>
      </c>
      <c r="D22" t="s">
        <v>75</v>
      </c>
      <c r="E22" s="9">
        <v>1088</v>
      </c>
    </row>
    <row r="23" spans="1:5" x14ac:dyDescent="0.2">
      <c r="A23" s="15">
        <v>43130</v>
      </c>
      <c r="B23" t="s">
        <v>60</v>
      </c>
      <c r="C23" t="s">
        <v>68</v>
      </c>
      <c r="D23" t="s">
        <v>75</v>
      </c>
      <c r="E23" s="9">
        <v>1368</v>
      </c>
    </row>
    <row r="24" spans="1:5" x14ac:dyDescent="0.2">
      <c r="A24" s="15">
        <v>43130</v>
      </c>
      <c r="B24" t="s">
        <v>63</v>
      </c>
      <c r="C24" t="s">
        <v>72</v>
      </c>
      <c r="D24" t="s">
        <v>69</v>
      </c>
      <c r="E24" s="9">
        <v>1317</v>
      </c>
    </row>
    <row r="25" spans="1:5" x14ac:dyDescent="0.2">
      <c r="A25" s="15">
        <v>43138</v>
      </c>
      <c r="B25" t="s">
        <v>60</v>
      </c>
      <c r="C25" t="s">
        <v>80</v>
      </c>
      <c r="D25" t="s">
        <v>69</v>
      </c>
      <c r="E25" s="9">
        <v>686</v>
      </c>
    </row>
    <row r="26" spans="1:5" x14ac:dyDescent="0.2">
      <c r="A26" s="15">
        <v>43139</v>
      </c>
      <c r="B26" t="s">
        <v>60</v>
      </c>
      <c r="C26" t="s">
        <v>81</v>
      </c>
      <c r="D26" t="s">
        <v>75</v>
      </c>
      <c r="E26" s="9">
        <v>811</v>
      </c>
    </row>
    <row r="27" spans="1:5" x14ac:dyDescent="0.2">
      <c r="A27" s="15">
        <v>43140</v>
      </c>
      <c r="B27" t="s">
        <v>60</v>
      </c>
      <c r="C27" t="s">
        <v>68</v>
      </c>
      <c r="D27" t="s">
        <v>73</v>
      </c>
      <c r="E27" s="9">
        <v>624</v>
      </c>
    </row>
    <row r="28" spans="1:5" x14ac:dyDescent="0.2">
      <c r="A28" s="15">
        <v>43141</v>
      </c>
      <c r="B28" t="s">
        <v>61</v>
      </c>
      <c r="C28" t="s">
        <v>70</v>
      </c>
      <c r="D28" t="s">
        <v>71</v>
      </c>
      <c r="E28" s="9">
        <v>1123</v>
      </c>
    </row>
    <row r="29" spans="1:5" x14ac:dyDescent="0.2">
      <c r="A29" s="15">
        <v>43143</v>
      </c>
      <c r="B29" t="s">
        <v>60</v>
      </c>
      <c r="C29" t="s">
        <v>82</v>
      </c>
      <c r="D29" t="s">
        <v>75</v>
      </c>
      <c r="E29" s="9">
        <v>1482</v>
      </c>
    </row>
    <row r="30" spans="1:5" x14ac:dyDescent="0.2">
      <c r="A30" s="15">
        <v>43148</v>
      </c>
      <c r="B30" t="s">
        <v>61</v>
      </c>
      <c r="C30" t="s">
        <v>80</v>
      </c>
      <c r="D30" t="s">
        <v>69</v>
      </c>
      <c r="E30" s="9">
        <v>882</v>
      </c>
    </row>
  </sheetData>
  <mergeCells count="1">
    <mergeCell ref="A1:D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0"/>
  <sheetViews>
    <sheetView zoomScale="120" zoomScaleNormal="120" workbookViewId="0">
      <selection sqref="A1:F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  <col min="3" max="3" width="10.83203125" customWidth="1"/>
    <col min="4" max="4" width="9.83203125" customWidth="1"/>
  </cols>
  <sheetData>
    <row r="1" spans="1:7" ht="24" x14ac:dyDescent="0.3">
      <c r="A1" s="68" t="s">
        <v>211</v>
      </c>
      <c r="B1" s="68"/>
      <c r="C1" s="68"/>
      <c r="D1" s="68"/>
      <c r="E1" s="68"/>
      <c r="F1" s="68"/>
      <c r="G1" s="37" t="s">
        <v>166</v>
      </c>
    </row>
    <row r="3" spans="1:7" ht="16" thickBot="1" x14ac:dyDescent="0.25">
      <c r="B3" s="13" t="s">
        <v>21</v>
      </c>
      <c r="C3" s="13" t="s">
        <v>175</v>
      </c>
      <c r="D3" s="13" t="s">
        <v>85</v>
      </c>
    </row>
    <row r="4" spans="1:7" x14ac:dyDescent="0.2">
      <c r="B4" t="s">
        <v>60</v>
      </c>
      <c r="C4" s="10"/>
      <c r="D4" s="10"/>
    </row>
    <row r="5" spans="1:7" x14ac:dyDescent="0.2">
      <c r="B5" t="s">
        <v>61</v>
      </c>
      <c r="C5" s="10"/>
      <c r="D5" s="10"/>
    </row>
    <row r="6" spans="1:7" x14ac:dyDescent="0.2">
      <c r="B6" t="s">
        <v>62</v>
      </c>
      <c r="C6" s="10"/>
      <c r="D6" s="10"/>
    </row>
    <row r="7" spans="1:7" x14ac:dyDescent="0.2">
      <c r="B7" t="s">
        <v>63</v>
      </c>
      <c r="C7" s="10"/>
      <c r="D7" s="10"/>
    </row>
    <row r="8" spans="1:7" x14ac:dyDescent="0.2">
      <c r="B8" s="14" t="s">
        <v>59</v>
      </c>
      <c r="C8" s="10"/>
      <c r="D8" s="10"/>
    </row>
    <row r="10" spans="1:7" ht="16" thickBot="1" x14ac:dyDescent="0.25">
      <c r="A10" s="13" t="s">
        <v>64</v>
      </c>
      <c r="B10" s="13" t="s">
        <v>21</v>
      </c>
      <c r="C10" s="13" t="s">
        <v>65</v>
      </c>
      <c r="D10" s="13" t="s">
        <v>66</v>
      </c>
      <c r="E10" s="13" t="s">
        <v>67</v>
      </c>
    </row>
    <row r="11" spans="1:7" x14ac:dyDescent="0.2">
      <c r="A11" s="15">
        <v>43103</v>
      </c>
      <c r="B11" t="s">
        <v>60</v>
      </c>
      <c r="C11" t="s">
        <v>68</v>
      </c>
      <c r="D11" t="s">
        <v>69</v>
      </c>
      <c r="E11" s="9">
        <v>779</v>
      </c>
    </row>
    <row r="12" spans="1:7" x14ac:dyDescent="0.2">
      <c r="A12" s="15">
        <v>43106</v>
      </c>
      <c r="B12" t="s">
        <v>61</v>
      </c>
      <c r="C12" t="s">
        <v>70</v>
      </c>
      <c r="D12" t="s">
        <v>71</v>
      </c>
      <c r="E12" s="9">
        <v>1037</v>
      </c>
    </row>
    <row r="13" spans="1:7" x14ac:dyDescent="0.2">
      <c r="A13" s="15">
        <v>43107</v>
      </c>
      <c r="B13" t="s">
        <v>62</v>
      </c>
      <c r="C13" t="s">
        <v>72</v>
      </c>
      <c r="D13" t="s">
        <v>73</v>
      </c>
      <c r="E13" s="9">
        <v>1442</v>
      </c>
    </row>
    <row r="14" spans="1:7" x14ac:dyDescent="0.2">
      <c r="A14" s="15">
        <v>43108</v>
      </c>
      <c r="B14" t="s">
        <v>60</v>
      </c>
      <c r="C14" t="s">
        <v>68</v>
      </c>
      <c r="D14" t="s">
        <v>73</v>
      </c>
      <c r="E14" s="9">
        <v>503</v>
      </c>
    </row>
    <row r="15" spans="1:7" x14ac:dyDescent="0.2">
      <c r="A15" s="15">
        <v>43109</v>
      </c>
      <c r="B15" t="s">
        <v>60</v>
      </c>
      <c r="C15" t="s">
        <v>74</v>
      </c>
      <c r="D15" t="s">
        <v>75</v>
      </c>
      <c r="E15" s="9">
        <v>1042</v>
      </c>
    </row>
    <row r="16" spans="1:7" x14ac:dyDescent="0.2">
      <c r="A16" s="15">
        <v>43119</v>
      </c>
      <c r="B16" t="s">
        <v>62</v>
      </c>
      <c r="C16" t="s">
        <v>76</v>
      </c>
      <c r="D16" t="s">
        <v>69</v>
      </c>
      <c r="E16" s="9">
        <v>605</v>
      </c>
    </row>
    <row r="17" spans="1:5" x14ac:dyDescent="0.2">
      <c r="A17" s="15">
        <v>43119</v>
      </c>
      <c r="B17" t="s">
        <v>62</v>
      </c>
      <c r="C17" t="s">
        <v>77</v>
      </c>
      <c r="D17" t="s">
        <v>73</v>
      </c>
      <c r="E17" s="9">
        <v>549</v>
      </c>
    </row>
    <row r="18" spans="1:5" x14ac:dyDescent="0.2">
      <c r="A18" s="15">
        <v>43120</v>
      </c>
      <c r="B18" t="s">
        <v>63</v>
      </c>
      <c r="C18" t="s">
        <v>78</v>
      </c>
      <c r="D18" t="s">
        <v>73</v>
      </c>
      <c r="E18" s="9">
        <v>840</v>
      </c>
    </row>
    <row r="19" spans="1:5" x14ac:dyDescent="0.2">
      <c r="A19" s="15">
        <v>43122</v>
      </c>
      <c r="B19" t="s">
        <v>61</v>
      </c>
      <c r="C19" t="s">
        <v>79</v>
      </c>
      <c r="D19" t="s">
        <v>71</v>
      </c>
      <c r="E19" s="9">
        <v>1049</v>
      </c>
    </row>
    <row r="20" spans="1:5" x14ac:dyDescent="0.2">
      <c r="A20" s="15">
        <v>43124</v>
      </c>
      <c r="B20" t="s">
        <v>62</v>
      </c>
      <c r="C20" t="s">
        <v>78</v>
      </c>
      <c r="D20" t="s">
        <v>69</v>
      </c>
      <c r="E20" s="9">
        <v>1360</v>
      </c>
    </row>
    <row r="21" spans="1:5" x14ac:dyDescent="0.2">
      <c r="A21" s="15">
        <v>43127</v>
      </c>
      <c r="B21" t="s">
        <v>61</v>
      </c>
      <c r="C21" t="s">
        <v>80</v>
      </c>
      <c r="D21" t="s">
        <v>69</v>
      </c>
      <c r="E21" s="9">
        <v>1403</v>
      </c>
    </row>
    <row r="22" spans="1:5" x14ac:dyDescent="0.2">
      <c r="A22" s="15">
        <v>43128</v>
      </c>
      <c r="B22" t="s">
        <v>63</v>
      </c>
      <c r="C22" t="s">
        <v>81</v>
      </c>
      <c r="D22" t="s">
        <v>75</v>
      </c>
      <c r="E22" s="9">
        <v>1088</v>
      </c>
    </row>
    <row r="23" spans="1:5" x14ac:dyDescent="0.2">
      <c r="A23" s="15">
        <v>43130</v>
      </c>
      <c r="B23" t="s">
        <v>60</v>
      </c>
      <c r="C23" t="s">
        <v>68</v>
      </c>
      <c r="D23" t="s">
        <v>75</v>
      </c>
      <c r="E23" s="9">
        <v>1368</v>
      </c>
    </row>
    <row r="24" spans="1:5" x14ac:dyDescent="0.2">
      <c r="A24" s="15">
        <v>43130</v>
      </c>
      <c r="B24" t="s">
        <v>63</v>
      </c>
      <c r="C24" t="s">
        <v>72</v>
      </c>
      <c r="D24" t="s">
        <v>69</v>
      </c>
      <c r="E24" s="9">
        <v>1317</v>
      </c>
    </row>
    <row r="25" spans="1:5" x14ac:dyDescent="0.2">
      <c r="A25" s="15">
        <v>43138</v>
      </c>
      <c r="B25" t="s">
        <v>60</v>
      </c>
      <c r="C25" t="s">
        <v>80</v>
      </c>
      <c r="D25" t="s">
        <v>69</v>
      </c>
      <c r="E25" s="9">
        <v>686</v>
      </c>
    </row>
    <row r="26" spans="1:5" x14ac:dyDescent="0.2">
      <c r="A26" s="15">
        <v>43139</v>
      </c>
      <c r="B26" t="s">
        <v>60</v>
      </c>
      <c r="C26" t="s">
        <v>81</v>
      </c>
      <c r="D26" t="s">
        <v>75</v>
      </c>
      <c r="E26" s="9">
        <v>811</v>
      </c>
    </row>
    <row r="27" spans="1:5" x14ac:dyDescent="0.2">
      <c r="A27" s="15">
        <v>43140</v>
      </c>
      <c r="B27" t="s">
        <v>60</v>
      </c>
      <c r="C27" t="s">
        <v>68</v>
      </c>
      <c r="D27" t="s">
        <v>73</v>
      </c>
      <c r="E27" s="9">
        <v>624</v>
      </c>
    </row>
    <row r="28" spans="1:5" x14ac:dyDescent="0.2">
      <c r="A28" s="15">
        <v>43141</v>
      </c>
      <c r="B28" t="s">
        <v>61</v>
      </c>
      <c r="C28" t="s">
        <v>70</v>
      </c>
      <c r="D28" t="s">
        <v>71</v>
      </c>
      <c r="E28" s="9">
        <v>1123</v>
      </c>
    </row>
    <row r="29" spans="1:5" x14ac:dyDescent="0.2">
      <c r="A29" s="15">
        <v>43143</v>
      </c>
      <c r="B29" t="s">
        <v>60</v>
      </c>
      <c r="C29" t="s">
        <v>82</v>
      </c>
      <c r="D29" t="s">
        <v>75</v>
      </c>
      <c r="E29" s="9">
        <v>1482</v>
      </c>
    </row>
    <row r="30" spans="1:5" x14ac:dyDescent="0.2">
      <c r="A30" s="15">
        <v>43148</v>
      </c>
      <c r="B30" t="s">
        <v>61</v>
      </c>
      <c r="C30" t="s">
        <v>80</v>
      </c>
      <c r="D30" t="s">
        <v>69</v>
      </c>
      <c r="E30" s="9">
        <v>882</v>
      </c>
    </row>
  </sheetData>
  <mergeCells count="1">
    <mergeCell ref="A1:F1"/>
  </mergeCells>
  <pageMargins left="0.7" right="0.7" top="0.75" bottom="0.75" header="0.3" footer="0.3"/>
  <pageSetup orientation="portrait" horizontalDpi="4294967294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0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2.1640625" customWidth="1"/>
    <col min="2" max="2" width="12.33203125" bestFit="1" customWidth="1"/>
  </cols>
  <sheetData>
    <row r="1" spans="1:7" ht="24" x14ac:dyDescent="0.3">
      <c r="A1" s="69" t="s">
        <v>83</v>
      </c>
      <c r="B1" s="69"/>
      <c r="D1" s="16" t="s">
        <v>84</v>
      </c>
      <c r="E1" s="17">
        <v>0.1</v>
      </c>
      <c r="G1" s="37" t="s">
        <v>166</v>
      </c>
    </row>
    <row r="3" spans="1:7" ht="16" thickBot="1" x14ac:dyDescent="0.25">
      <c r="B3" s="13" t="s">
        <v>66</v>
      </c>
      <c r="C3" s="13" t="s">
        <v>86</v>
      </c>
      <c r="D3" s="13" t="s">
        <v>59</v>
      </c>
      <c r="E3" s="13" t="s">
        <v>85</v>
      </c>
    </row>
    <row r="4" spans="1:7" x14ac:dyDescent="0.2">
      <c r="B4" t="s">
        <v>75</v>
      </c>
      <c r="C4" s="10"/>
      <c r="D4" s="10"/>
      <c r="E4" s="10"/>
    </row>
    <row r="5" spans="1:7" x14ac:dyDescent="0.2">
      <c r="B5" t="s">
        <v>69</v>
      </c>
      <c r="C5" s="10"/>
      <c r="D5" s="10"/>
      <c r="E5" s="10"/>
    </row>
    <row r="6" spans="1:7" x14ac:dyDescent="0.2">
      <c r="B6" t="s">
        <v>73</v>
      </c>
      <c r="C6" s="10"/>
      <c r="D6" s="10"/>
      <c r="E6" s="10"/>
    </row>
    <row r="7" spans="1:7" x14ac:dyDescent="0.2">
      <c r="B7" t="s">
        <v>71</v>
      </c>
      <c r="C7" s="10"/>
      <c r="D7" s="10"/>
      <c r="E7" s="10"/>
    </row>
    <row r="8" spans="1:7" x14ac:dyDescent="0.2">
      <c r="B8" s="14" t="s">
        <v>59</v>
      </c>
      <c r="C8" s="10"/>
      <c r="D8" s="10"/>
      <c r="E8" s="10"/>
    </row>
    <row r="10" spans="1:7" ht="16" thickBot="1" x14ac:dyDescent="0.25">
      <c r="A10" s="13" t="s">
        <v>64</v>
      </c>
      <c r="B10" s="13" t="s">
        <v>21</v>
      </c>
      <c r="C10" s="13" t="s">
        <v>65</v>
      </c>
      <c r="D10" s="13" t="s">
        <v>66</v>
      </c>
      <c r="E10" s="13" t="s">
        <v>67</v>
      </c>
      <c r="F10" s="13" t="s">
        <v>37</v>
      </c>
    </row>
    <row r="11" spans="1:7" x14ac:dyDescent="0.2">
      <c r="A11" s="15">
        <v>43103</v>
      </c>
      <c r="B11" t="s">
        <v>60</v>
      </c>
      <c r="C11" t="s">
        <v>68</v>
      </c>
      <c r="D11" t="s">
        <v>69</v>
      </c>
      <c r="E11" s="9">
        <v>779</v>
      </c>
      <c r="F11" s="10"/>
    </row>
    <row r="12" spans="1:7" x14ac:dyDescent="0.2">
      <c r="A12" s="15">
        <v>43106</v>
      </c>
      <c r="B12" t="s">
        <v>61</v>
      </c>
      <c r="C12" t="s">
        <v>70</v>
      </c>
      <c r="D12" t="s">
        <v>71</v>
      </c>
      <c r="E12" s="9">
        <v>1037</v>
      </c>
      <c r="F12" s="10"/>
    </row>
    <row r="13" spans="1:7" x14ac:dyDescent="0.2">
      <c r="A13" s="15">
        <v>43107</v>
      </c>
      <c r="B13" t="s">
        <v>62</v>
      </c>
      <c r="C13" t="s">
        <v>72</v>
      </c>
      <c r="D13" t="s">
        <v>73</v>
      </c>
      <c r="E13" s="9">
        <v>1442</v>
      </c>
      <c r="F13" s="10"/>
    </row>
    <row r="14" spans="1:7" x14ac:dyDescent="0.2">
      <c r="A14" s="15">
        <v>43108</v>
      </c>
      <c r="B14" t="s">
        <v>60</v>
      </c>
      <c r="C14" t="s">
        <v>68</v>
      </c>
      <c r="D14" t="s">
        <v>73</v>
      </c>
      <c r="E14" s="9">
        <v>503</v>
      </c>
      <c r="F14" s="10"/>
    </row>
    <row r="15" spans="1:7" x14ac:dyDescent="0.2">
      <c r="A15" s="15">
        <v>43109</v>
      </c>
      <c r="B15" t="s">
        <v>60</v>
      </c>
      <c r="C15" t="s">
        <v>74</v>
      </c>
      <c r="D15" t="s">
        <v>75</v>
      </c>
      <c r="E15" s="9">
        <v>1042</v>
      </c>
      <c r="F15" s="10"/>
    </row>
    <row r="16" spans="1:7" x14ac:dyDescent="0.2">
      <c r="A16" s="15">
        <v>43119</v>
      </c>
      <c r="B16" t="s">
        <v>62</v>
      </c>
      <c r="C16" t="s">
        <v>76</v>
      </c>
      <c r="D16" t="s">
        <v>69</v>
      </c>
      <c r="E16" s="9">
        <v>605</v>
      </c>
      <c r="F16" s="10"/>
    </row>
    <row r="17" spans="1:6" x14ac:dyDescent="0.2">
      <c r="A17" s="15">
        <v>43119</v>
      </c>
      <c r="B17" t="s">
        <v>62</v>
      </c>
      <c r="C17" t="s">
        <v>77</v>
      </c>
      <c r="D17" t="s">
        <v>73</v>
      </c>
      <c r="E17" s="9">
        <v>549</v>
      </c>
      <c r="F17" s="10"/>
    </row>
    <row r="18" spans="1:6" x14ac:dyDescent="0.2">
      <c r="A18" s="15">
        <v>43120</v>
      </c>
      <c r="B18" t="s">
        <v>63</v>
      </c>
      <c r="C18" t="s">
        <v>78</v>
      </c>
      <c r="D18" t="s">
        <v>73</v>
      </c>
      <c r="E18" s="9">
        <v>840</v>
      </c>
      <c r="F18" s="10"/>
    </row>
    <row r="19" spans="1:6" x14ac:dyDescent="0.2">
      <c r="A19" s="15">
        <v>43122</v>
      </c>
      <c r="B19" t="s">
        <v>61</v>
      </c>
      <c r="C19" t="s">
        <v>79</v>
      </c>
      <c r="D19" t="s">
        <v>71</v>
      </c>
      <c r="E19" s="9">
        <v>1049</v>
      </c>
      <c r="F19" s="10"/>
    </row>
    <row r="20" spans="1:6" x14ac:dyDescent="0.2">
      <c r="A20" s="15">
        <v>43124</v>
      </c>
      <c r="B20" t="s">
        <v>62</v>
      </c>
      <c r="C20" t="s">
        <v>78</v>
      </c>
      <c r="D20" t="s">
        <v>69</v>
      </c>
      <c r="E20" s="9">
        <v>1360</v>
      </c>
      <c r="F20" s="10"/>
    </row>
    <row r="21" spans="1:6" x14ac:dyDescent="0.2">
      <c r="A21" s="15">
        <v>43127</v>
      </c>
      <c r="B21" t="s">
        <v>61</v>
      </c>
      <c r="C21" t="s">
        <v>80</v>
      </c>
      <c r="D21" t="s">
        <v>69</v>
      </c>
      <c r="E21" s="9">
        <v>1403</v>
      </c>
      <c r="F21" s="10"/>
    </row>
    <row r="22" spans="1:6" x14ac:dyDescent="0.2">
      <c r="A22" s="15">
        <v>43128</v>
      </c>
      <c r="B22" t="s">
        <v>63</v>
      </c>
      <c r="C22" t="s">
        <v>81</v>
      </c>
      <c r="D22" t="s">
        <v>75</v>
      </c>
      <c r="E22" s="9">
        <v>1088</v>
      </c>
      <c r="F22" s="10"/>
    </row>
    <row r="23" spans="1:6" x14ac:dyDescent="0.2">
      <c r="A23" s="15">
        <v>43130</v>
      </c>
      <c r="B23" t="s">
        <v>60</v>
      </c>
      <c r="C23" t="s">
        <v>68</v>
      </c>
      <c r="D23" t="s">
        <v>75</v>
      </c>
      <c r="E23" s="9">
        <v>1368</v>
      </c>
      <c r="F23" s="10"/>
    </row>
    <row r="24" spans="1:6" x14ac:dyDescent="0.2">
      <c r="A24" s="15">
        <v>43130</v>
      </c>
      <c r="B24" t="s">
        <v>63</v>
      </c>
      <c r="C24" t="s">
        <v>72</v>
      </c>
      <c r="D24" t="s">
        <v>69</v>
      </c>
      <c r="E24" s="9">
        <v>1317</v>
      </c>
      <c r="F24" s="10"/>
    </row>
    <row r="25" spans="1:6" x14ac:dyDescent="0.2">
      <c r="A25" s="15">
        <v>43138</v>
      </c>
      <c r="B25" t="s">
        <v>60</v>
      </c>
      <c r="C25" t="s">
        <v>80</v>
      </c>
      <c r="D25" t="s">
        <v>69</v>
      </c>
      <c r="E25" s="9">
        <v>686</v>
      </c>
      <c r="F25" s="10"/>
    </row>
    <row r="26" spans="1:6" x14ac:dyDescent="0.2">
      <c r="A26" s="15">
        <v>43139</v>
      </c>
      <c r="B26" t="s">
        <v>60</v>
      </c>
      <c r="C26" t="s">
        <v>81</v>
      </c>
      <c r="D26" t="s">
        <v>75</v>
      </c>
      <c r="E26" s="9">
        <v>811</v>
      </c>
      <c r="F26" s="10"/>
    </row>
    <row r="27" spans="1:6" x14ac:dyDescent="0.2">
      <c r="A27" s="15">
        <v>43140</v>
      </c>
      <c r="B27" t="s">
        <v>60</v>
      </c>
      <c r="C27" t="s">
        <v>68</v>
      </c>
      <c r="D27" t="s">
        <v>73</v>
      </c>
      <c r="E27" s="9">
        <v>624</v>
      </c>
      <c r="F27" s="10"/>
    </row>
    <row r="28" spans="1:6" x14ac:dyDescent="0.2">
      <c r="A28" s="15">
        <v>43141</v>
      </c>
      <c r="B28" t="s">
        <v>61</v>
      </c>
      <c r="C28" t="s">
        <v>70</v>
      </c>
      <c r="D28" t="s">
        <v>71</v>
      </c>
      <c r="E28" s="9">
        <v>1123</v>
      </c>
      <c r="F28" s="10"/>
    </row>
    <row r="29" spans="1:6" x14ac:dyDescent="0.2">
      <c r="A29" s="15">
        <v>43143</v>
      </c>
      <c r="B29" t="s">
        <v>60</v>
      </c>
      <c r="C29" t="s">
        <v>82</v>
      </c>
      <c r="D29" t="s">
        <v>75</v>
      </c>
      <c r="E29" s="9">
        <v>1482</v>
      </c>
      <c r="F29" s="10"/>
    </row>
    <row r="30" spans="1:6" x14ac:dyDescent="0.2">
      <c r="A30" s="15">
        <v>43148</v>
      </c>
      <c r="B30" t="s">
        <v>61</v>
      </c>
      <c r="C30" t="s">
        <v>80</v>
      </c>
      <c r="D30" t="s">
        <v>69</v>
      </c>
      <c r="E30" s="9">
        <v>882</v>
      </c>
      <c r="F30" s="10"/>
    </row>
  </sheetData>
  <mergeCells count="1">
    <mergeCell ref="A1:B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6"/>
  <sheetViews>
    <sheetView zoomScale="120" zoomScaleNormal="120" workbookViewId="0"/>
  </sheetViews>
  <sheetFormatPr baseColWidth="10" defaultColWidth="10.1640625" defaultRowHeight="16" x14ac:dyDescent="0.2"/>
  <cols>
    <col min="1" max="1" width="37.6640625" style="19" bestFit="1" customWidth="1"/>
    <col min="2" max="2" width="10.5" style="19" bestFit="1" customWidth="1"/>
    <col min="3" max="3" width="14.83203125" style="19" bestFit="1" customWidth="1"/>
    <col min="4" max="4" width="10.5" style="19" bestFit="1" customWidth="1"/>
    <col min="5" max="5" width="13.33203125" style="19" bestFit="1" customWidth="1"/>
    <col min="6" max="7" width="10.1640625" style="19" customWidth="1"/>
    <col min="8" max="16384" width="10.1640625" style="19"/>
  </cols>
  <sheetData>
    <row r="1" spans="1:9" ht="23.25" customHeight="1" x14ac:dyDescent="0.25">
      <c r="A1" s="18" t="s">
        <v>87</v>
      </c>
      <c r="B1"/>
      <c r="C1"/>
      <c r="D1"/>
      <c r="E1"/>
      <c r="F1"/>
      <c r="G1"/>
      <c r="H1"/>
      <c r="I1"/>
    </row>
    <row r="2" spans="1:9" s="21" customFormat="1" ht="18.75" customHeight="1" x14ac:dyDescent="0.2">
      <c r="A2" t="s">
        <v>88</v>
      </c>
      <c r="B2" s="20"/>
      <c r="C2" s="20"/>
      <c r="D2" s="20"/>
      <c r="E2" s="20"/>
      <c r="F2" s="20"/>
    </row>
    <row r="3" spans="1:9" ht="26.25" customHeight="1" x14ac:dyDescent="0.2">
      <c r="A3" s="22" t="s">
        <v>89</v>
      </c>
      <c r="B3" s="22"/>
      <c r="C3" s="22"/>
      <c r="D3" s="22"/>
      <c r="E3" s="22"/>
      <c r="F3" s="22"/>
    </row>
    <row r="4" spans="1:9" x14ac:dyDescent="0.2">
      <c r="A4" s="23"/>
      <c r="B4" s="23"/>
      <c r="C4" s="23"/>
      <c r="D4" s="23"/>
      <c r="E4" s="23"/>
      <c r="F4" s="23"/>
    </row>
    <row r="5" spans="1:9" x14ac:dyDescent="0.2">
      <c r="A5" s="23" t="s">
        <v>21</v>
      </c>
      <c r="B5" s="45" t="s">
        <v>214</v>
      </c>
      <c r="C5" s="45" t="s">
        <v>215</v>
      </c>
      <c r="D5" s="45" t="s">
        <v>184</v>
      </c>
      <c r="E5" s="23" t="s">
        <v>90</v>
      </c>
      <c r="F5" s="23" t="s">
        <v>59</v>
      </c>
    </row>
    <row r="6" spans="1:9" x14ac:dyDescent="0.2">
      <c r="A6" s="23" t="s">
        <v>91</v>
      </c>
      <c r="B6" s="24">
        <v>904.49</v>
      </c>
      <c r="C6" s="24">
        <v>1658.51</v>
      </c>
      <c r="D6" s="24">
        <v>79.569999999999993</v>
      </c>
      <c r="E6" s="24">
        <v>923.8</v>
      </c>
      <c r="F6" s="24"/>
    </row>
    <row r="7" spans="1:9" x14ac:dyDescent="0.2">
      <c r="A7" s="23" t="s">
        <v>92</v>
      </c>
      <c r="B7" s="24">
        <v>2844.91</v>
      </c>
      <c r="C7" s="24">
        <v>8413.1</v>
      </c>
      <c r="D7" s="24">
        <v>1295.9000000000001</v>
      </c>
      <c r="E7" s="24">
        <v>8815.2000000000007</v>
      </c>
      <c r="F7" s="24"/>
    </row>
    <row r="8" spans="1:9" x14ac:dyDescent="0.2">
      <c r="A8" s="23" t="s">
        <v>93</v>
      </c>
      <c r="B8" s="24">
        <v>3188.54</v>
      </c>
      <c r="C8" s="24">
        <v>8240.0499999999993</v>
      </c>
      <c r="D8" s="24">
        <v>9067.82</v>
      </c>
      <c r="E8" s="24">
        <v>2810.13</v>
      </c>
      <c r="F8" s="24"/>
    </row>
    <row r="9" spans="1:9" x14ac:dyDescent="0.2">
      <c r="A9" s="23" t="s">
        <v>94</v>
      </c>
      <c r="B9" s="24">
        <v>1278.26</v>
      </c>
      <c r="C9" s="24">
        <v>3616.51</v>
      </c>
      <c r="D9" s="24">
        <v>4665.55</v>
      </c>
      <c r="E9" s="24">
        <v>1259.82</v>
      </c>
      <c r="F9" s="24"/>
    </row>
    <row r="10" spans="1:9" x14ac:dyDescent="0.2">
      <c r="A10" s="23" t="s">
        <v>95</v>
      </c>
      <c r="B10" s="24">
        <v>4556.01</v>
      </c>
      <c r="C10" s="24">
        <v>4378.62</v>
      </c>
      <c r="D10" s="24">
        <v>8250.77</v>
      </c>
      <c r="E10" s="24">
        <v>4169.07</v>
      </c>
      <c r="F10" s="24"/>
    </row>
    <row r="11" spans="1:9" x14ac:dyDescent="0.2">
      <c r="A11" s="23" t="s">
        <v>96</v>
      </c>
      <c r="B11" s="24">
        <v>5689.91</v>
      </c>
      <c r="C11" s="24">
        <v>3033.91</v>
      </c>
      <c r="D11" s="24">
        <v>3973.49</v>
      </c>
      <c r="E11" s="24">
        <v>2495.46</v>
      </c>
      <c r="F11" s="24"/>
    </row>
    <row r="12" spans="1:9" x14ac:dyDescent="0.2">
      <c r="A12" s="23" t="s">
        <v>97</v>
      </c>
      <c r="B12" s="24">
        <v>7352.85</v>
      </c>
      <c r="C12" s="24">
        <v>4387.6400000000003</v>
      </c>
      <c r="D12" s="24">
        <v>6540.59</v>
      </c>
      <c r="E12" s="24">
        <v>6873.94</v>
      </c>
      <c r="F12" s="24"/>
    </row>
    <row r="13" spans="1:9" x14ac:dyDescent="0.2">
      <c r="A13" s="23" t="s">
        <v>59</v>
      </c>
      <c r="B13" s="23"/>
      <c r="C13" s="23"/>
      <c r="D13" s="23"/>
      <c r="E13" s="23"/>
      <c r="F13" s="23"/>
    </row>
    <row r="14" spans="1:9" x14ac:dyDescent="0.2">
      <c r="A14" s="23"/>
      <c r="B14" s="23"/>
      <c r="C14" s="23"/>
      <c r="D14" s="23"/>
      <c r="E14" s="23"/>
      <c r="F14" s="23"/>
    </row>
    <row r="15" spans="1:9" x14ac:dyDescent="0.2">
      <c r="A15" s="23"/>
      <c r="B15" s="24"/>
      <c r="C15" s="23"/>
      <c r="D15" s="23"/>
      <c r="E15" s="23"/>
      <c r="F15" s="23"/>
    </row>
    <row r="16" spans="1:9" x14ac:dyDescent="0.2">
      <c r="A16" s="25" t="s">
        <v>98</v>
      </c>
    </row>
  </sheetData>
  <pageMargins left="0.7" right="0.7" top="0.75" bottom="0.75" header="0.3" footer="0.3"/>
  <pageSetup orientation="portrait" horizontalDpi="4294967294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6"/>
  <sheetViews>
    <sheetView zoomScale="120" zoomScaleNormal="120" workbookViewId="0"/>
  </sheetViews>
  <sheetFormatPr baseColWidth="10" defaultColWidth="10.1640625" defaultRowHeight="16" x14ac:dyDescent="0.2"/>
  <cols>
    <col min="1" max="1" width="37.6640625" style="19" bestFit="1" customWidth="1"/>
    <col min="2" max="2" width="10.5" style="19" bestFit="1" customWidth="1"/>
    <col min="3" max="3" width="14.83203125" style="19" bestFit="1" customWidth="1"/>
    <col min="4" max="4" width="10.5" style="19" bestFit="1" customWidth="1"/>
    <col min="5" max="5" width="13.33203125" style="19" bestFit="1" customWidth="1"/>
    <col min="6" max="7" width="10.1640625" style="19" customWidth="1"/>
    <col min="8" max="16384" width="10.1640625" style="19"/>
  </cols>
  <sheetData>
    <row r="1" spans="1:9" ht="23.25" customHeight="1" x14ac:dyDescent="0.25">
      <c r="A1" s="18" t="s">
        <v>87</v>
      </c>
      <c r="B1"/>
      <c r="C1"/>
      <c r="D1"/>
      <c r="E1"/>
      <c r="F1"/>
      <c r="G1"/>
      <c r="H1"/>
      <c r="I1"/>
    </row>
    <row r="2" spans="1:9" s="21" customFormat="1" ht="18.75" customHeight="1" x14ac:dyDescent="0.2">
      <c r="A2" t="s">
        <v>88</v>
      </c>
      <c r="B2" s="20"/>
      <c r="C2" s="20"/>
      <c r="D2" s="20"/>
      <c r="E2" s="20"/>
      <c r="F2" s="20"/>
    </row>
    <row r="3" spans="1:9" ht="26.25" customHeight="1" x14ac:dyDescent="0.2">
      <c r="A3" s="22" t="s">
        <v>99</v>
      </c>
      <c r="B3" s="22"/>
      <c r="C3" s="22"/>
      <c r="D3" s="22"/>
      <c r="E3" s="22"/>
      <c r="F3" s="22"/>
    </row>
    <row r="4" spans="1:9" x14ac:dyDescent="0.2">
      <c r="A4" s="23"/>
      <c r="B4" s="23"/>
      <c r="C4" s="23"/>
      <c r="D4" s="23"/>
      <c r="E4" s="23"/>
      <c r="F4" s="23"/>
    </row>
    <row r="5" spans="1:9" x14ac:dyDescent="0.2">
      <c r="A5" s="23" t="s">
        <v>21</v>
      </c>
      <c r="B5" s="23" t="s">
        <v>214</v>
      </c>
      <c r="C5" s="23" t="s">
        <v>215</v>
      </c>
      <c r="D5" s="23" t="s">
        <v>184</v>
      </c>
      <c r="E5" s="23" t="s">
        <v>90</v>
      </c>
      <c r="F5" s="23" t="s">
        <v>59</v>
      </c>
    </row>
    <row r="6" spans="1:9" x14ac:dyDescent="0.2">
      <c r="A6" s="23" t="s">
        <v>91</v>
      </c>
      <c r="B6" s="24">
        <v>1027.49</v>
      </c>
      <c r="C6" s="24">
        <v>1741.1</v>
      </c>
      <c r="D6" s="24">
        <v>165</v>
      </c>
      <c r="E6" s="24">
        <v>365.87</v>
      </c>
      <c r="F6" s="24"/>
    </row>
    <row r="7" spans="1:9" x14ac:dyDescent="0.2">
      <c r="A7" s="23" t="s">
        <v>92</v>
      </c>
      <c r="B7" s="24">
        <v>3867.91</v>
      </c>
      <c r="C7" s="24">
        <v>1082.5</v>
      </c>
      <c r="D7" s="24">
        <v>5329.75</v>
      </c>
      <c r="E7" s="24">
        <v>609.71</v>
      </c>
      <c r="F7" s="24"/>
    </row>
    <row r="8" spans="1:9" x14ac:dyDescent="0.2">
      <c r="A8" s="23" t="s">
        <v>93</v>
      </c>
      <c r="B8" s="24">
        <v>3601.54</v>
      </c>
      <c r="C8" s="24">
        <v>1920.98</v>
      </c>
      <c r="D8" s="24">
        <v>2161.7800000000002</v>
      </c>
      <c r="E8" s="24">
        <v>5923.62</v>
      </c>
      <c r="F8" s="24"/>
    </row>
    <row r="9" spans="1:9" x14ac:dyDescent="0.2">
      <c r="A9" s="23" t="s">
        <v>94</v>
      </c>
      <c r="B9" s="24">
        <v>1498.26</v>
      </c>
      <c r="C9" s="24">
        <v>1503.25</v>
      </c>
      <c r="D9" s="24">
        <v>1687.18</v>
      </c>
      <c r="E9" s="24">
        <v>4536.38</v>
      </c>
      <c r="F9" s="24"/>
    </row>
    <row r="10" spans="1:9" x14ac:dyDescent="0.2">
      <c r="A10" s="23" t="s">
        <v>95</v>
      </c>
      <c r="B10" s="24">
        <v>5540.01</v>
      </c>
      <c r="C10" s="24">
        <v>9941.81</v>
      </c>
      <c r="D10" s="24">
        <v>4801.91</v>
      </c>
      <c r="E10" s="24">
        <v>1705.52</v>
      </c>
      <c r="F10" s="24"/>
    </row>
    <row r="11" spans="1:9" x14ac:dyDescent="0.2">
      <c r="A11" s="23" t="s">
        <v>96</v>
      </c>
      <c r="B11" s="24">
        <v>6683.91</v>
      </c>
      <c r="C11" s="24">
        <v>9803.43</v>
      </c>
      <c r="D11" s="24">
        <v>3000.14</v>
      </c>
      <c r="E11" s="24">
        <v>5589.08</v>
      </c>
      <c r="F11" s="24"/>
    </row>
    <row r="12" spans="1:9" x14ac:dyDescent="0.2">
      <c r="A12" s="23" t="s">
        <v>97</v>
      </c>
      <c r="B12" s="24">
        <v>8477.85</v>
      </c>
      <c r="C12" s="24">
        <v>639.79</v>
      </c>
      <c r="D12" s="24">
        <v>9545.73</v>
      </c>
      <c r="E12" s="24">
        <v>9661.7099999999991</v>
      </c>
      <c r="F12" s="24"/>
    </row>
    <row r="13" spans="1:9" x14ac:dyDescent="0.2">
      <c r="A13" s="23" t="s">
        <v>59</v>
      </c>
      <c r="B13" s="23"/>
      <c r="C13" s="23"/>
      <c r="D13" s="23"/>
      <c r="E13" s="23"/>
      <c r="F13" s="23"/>
    </row>
    <row r="14" spans="1:9" x14ac:dyDescent="0.2">
      <c r="A14" s="23"/>
      <c r="B14" s="23"/>
      <c r="C14" s="23"/>
      <c r="D14" s="23"/>
      <c r="E14" s="23"/>
      <c r="F14" s="23"/>
    </row>
    <row r="15" spans="1:9" x14ac:dyDescent="0.2">
      <c r="A15" s="23"/>
      <c r="B15" s="24"/>
      <c r="C15" s="23"/>
      <c r="D15" s="23"/>
      <c r="E15" s="23"/>
      <c r="F15" s="23"/>
    </row>
    <row r="16" spans="1:9" x14ac:dyDescent="0.2">
      <c r="A16" s="26" t="s">
        <v>98</v>
      </c>
    </row>
  </sheetData>
  <pageMargins left="0.7" right="0.7" top="0.75" bottom="0.75" header="0.3" footer="0.3"/>
  <pageSetup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Intro</vt:lpstr>
      <vt:lpstr>Review Homework</vt:lpstr>
      <vt:lpstr>Review Homework 2</vt:lpstr>
      <vt:lpstr>Review</vt:lpstr>
      <vt:lpstr>COUNTIF</vt:lpstr>
      <vt:lpstr>SUMIF</vt:lpstr>
      <vt:lpstr>Names</vt:lpstr>
      <vt:lpstr>Sheet1</vt:lpstr>
      <vt:lpstr>Sheet2</vt:lpstr>
      <vt:lpstr>Sheet3</vt:lpstr>
      <vt:lpstr>Charts</vt:lpstr>
      <vt:lpstr>Text</vt:lpstr>
      <vt:lpstr>Homework1</vt:lpstr>
      <vt:lpstr>Homework2</vt:lpstr>
      <vt:lpstr>Next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2021-07-22T21:53:18Z</dcterms:modified>
</cp:coreProperties>
</file>